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 unidad\Recursos Materiales 2024\"/>
    </mc:Choice>
  </mc:AlternateContent>
  <xr:revisionPtr revIDLastSave="0" documentId="13_ncr:1_{ACE71D2C-9F98-4B6F-B981-41A0B85366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Print_Titles" localSheetId="0">'Table 1'!$1:$7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5" i="1" l="1"/>
  <c r="D235" i="1"/>
  <c r="F234" i="1"/>
  <c r="D234" i="1"/>
  <c r="F238" i="1"/>
  <c r="F237" i="1" l="1"/>
  <c r="F236" i="1"/>
  <c r="D215" i="1" l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176" i="1"/>
  <c r="D177" i="1"/>
  <c r="D178" i="1"/>
  <c r="D179" i="1"/>
  <c r="D180" i="1"/>
  <c r="D181" i="1"/>
  <c r="D182" i="1"/>
  <c r="D183" i="1"/>
  <c r="D184" i="1"/>
  <c r="D185" i="1"/>
  <c r="D186" i="1"/>
  <c r="D131" i="1"/>
  <c r="D130" i="1"/>
  <c r="D125" i="1"/>
  <c r="D108" i="1"/>
  <c r="D102" i="1"/>
  <c r="D79" i="1"/>
  <c r="D70" i="1"/>
  <c r="D69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31" i="1"/>
  <c r="D232" i="1"/>
  <c r="D233" i="1"/>
  <c r="D161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6" i="1"/>
  <c r="D127" i="1"/>
  <c r="D128" i="1"/>
  <c r="D129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88" i="1"/>
  <c r="D65" i="1"/>
  <c r="D66" i="1"/>
  <c r="D67" i="1"/>
  <c r="D68" i="1"/>
  <c r="D71" i="1"/>
  <c r="D72" i="1"/>
  <c r="D73" i="1"/>
  <c r="D74" i="1"/>
  <c r="D75" i="1"/>
  <c r="D76" i="1"/>
  <c r="D77" i="1"/>
  <c r="D78" i="1"/>
  <c r="D80" i="1"/>
  <c r="D81" i="1"/>
  <c r="D82" i="1"/>
  <c r="D83" i="1"/>
  <c r="D84" i="1"/>
  <c r="D85" i="1"/>
  <c r="D86" i="1"/>
  <c r="D87" i="1"/>
  <c r="D64" i="1"/>
  <c r="D62" i="1"/>
  <c r="D50" i="1"/>
  <c r="D46" i="1"/>
  <c r="D39" i="1"/>
  <c r="D38" i="1"/>
  <c r="D30" i="1"/>
  <c r="D27" i="1"/>
  <c r="D25" i="1"/>
  <c r="D24" i="1"/>
  <c r="D23" i="1"/>
  <c r="D16" i="1"/>
  <c r="D26" i="1"/>
  <c r="D28" i="1"/>
  <c r="D29" i="1"/>
  <c r="D31" i="1"/>
  <c r="D32" i="1"/>
  <c r="D33" i="1"/>
  <c r="D34" i="1"/>
  <c r="D35" i="1"/>
  <c r="D36" i="1"/>
  <c r="D37" i="1"/>
  <c r="D40" i="1"/>
  <c r="D41" i="1"/>
  <c r="D42" i="1"/>
  <c r="D43" i="1"/>
  <c r="D44" i="1"/>
  <c r="D45" i="1"/>
  <c r="D47" i="1"/>
  <c r="D48" i="1"/>
  <c r="D49" i="1"/>
  <c r="D51" i="1"/>
  <c r="D52" i="1"/>
  <c r="D53" i="1"/>
  <c r="D54" i="1"/>
  <c r="D55" i="1"/>
  <c r="D56" i="1"/>
  <c r="D57" i="1"/>
  <c r="D58" i="1"/>
  <c r="D59" i="1"/>
  <c r="D60" i="1"/>
  <c r="D61" i="1"/>
  <c r="D63" i="1"/>
  <c r="D15" i="1"/>
  <c r="D17" i="1"/>
  <c r="D18" i="1"/>
  <c r="D19" i="1"/>
  <c r="D20" i="1"/>
  <c r="D21" i="1"/>
  <c r="D22" i="1"/>
  <c r="D10" i="1"/>
  <c r="D11" i="1"/>
  <c r="D12" i="1"/>
  <c r="D13" i="1"/>
  <c r="D14" i="1"/>
  <c r="D9" i="1"/>
</calcChain>
</file>

<file path=xl/sharedStrings.xml><?xml version="1.0" encoding="utf-8"?>
<sst xmlns="http://schemas.openxmlformats.org/spreadsheetml/2006/main" count="704" uniqueCount="387">
  <si>
    <r>
      <rPr>
        <b/>
        <sz val="10.5"/>
        <rFont val="Calibri"/>
        <family val="1"/>
      </rPr>
      <t xml:space="preserve">NUMERO DE
</t>
    </r>
    <r>
      <rPr>
        <b/>
        <sz val="10.5"/>
        <rFont val="Calibri"/>
        <family val="1"/>
      </rPr>
      <t>INVENTARIO</t>
    </r>
  </si>
  <si>
    <r>
      <rPr>
        <b/>
        <sz val="10.5"/>
        <rFont val="Calibri"/>
        <family val="1"/>
      </rPr>
      <t>DESCRIPCION</t>
    </r>
  </si>
  <si>
    <r>
      <rPr>
        <b/>
        <sz val="10.5"/>
        <rFont val="Calibri"/>
        <family val="1"/>
      </rPr>
      <t>CANTIDAD</t>
    </r>
  </si>
  <si>
    <r>
      <rPr>
        <b/>
        <sz val="10.5"/>
        <rFont val="Calibri"/>
        <family val="1"/>
      </rPr>
      <t>COSTO UNITARIO</t>
    </r>
  </si>
  <si>
    <r>
      <rPr>
        <b/>
        <sz val="10.5"/>
        <rFont val="Calibri"/>
        <family val="1"/>
      </rPr>
      <t xml:space="preserve">UNIDAD DE
</t>
    </r>
    <r>
      <rPr>
        <b/>
        <sz val="10.5"/>
        <rFont val="Calibri"/>
        <family val="1"/>
      </rPr>
      <t>MEDIDA</t>
    </r>
  </si>
  <si>
    <r>
      <rPr>
        <b/>
        <sz val="10.5"/>
        <rFont val="Calibri"/>
        <family val="1"/>
      </rPr>
      <t>MONTO</t>
    </r>
  </si>
  <si>
    <r>
      <rPr>
        <sz val="10.5"/>
        <rFont val="Calibri"/>
        <family val="1"/>
      </rPr>
      <t>Predio</t>
    </r>
  </si>
  <si>
    <r>
      <rPr>
        <sz val="10.5"/>
        <rFont val="Calibri"/>
        <family val="1"/>
      </rPr>
      <t>Podadora de Pasto</t>
    </r>
  </si>
  <si>
    <r>
      <rPr>
        <sz val="10.5"/>
        <rFont val="Calibri"/>
        <family val="1"/>
      </rPr>
      <t>Pza</t>
    </r>
  </si>
  <si>
    <r>
      <rPr>
        <sz val="10.5"/>
        <rFont val="Calibri"/>
        <family val="1"/>
      </rPr>
      <t>Archivero Vertical de 2 Gavetas con Caja Fuerte</t>
    </r>
  </si>
  <si>
    <r>
      <rPr>
        <sz val="10.5"/>
        <rFont val="Calibri"/>
        <family val="1"/>
      </rPr>
      <t>Escritorio Ejecutivo</t>
    </r>
  </si>
  <si>
    <r>
      <rPr>
        <sz val="10.5"/>
        <rFont val="Calibri"/>
        <family val="1"/>
      </rPr>
      <t>Escritorio Secretarial</t>
    </r>
  </si>
  <si>
    <r>
      <rPr>
        <sz val="10.5"/>
        <rFont val="Calibri"/>
        <family val="1"/>
      </rPr>
      <t>Sillón Ejecutivo Fijo</t>
    </r>
  </si>
  <si>
    <r>
      <rPr>
        <sz val="10.5"/>
        <rFont val="Calibri"/>
        <family val="1"/>
      </rPr>
      <t>Horno de Microondas</t>
    </r>
  </si>
  <si>
    <r>
      <rPr>
        <sz val="10.5"/>
        <rFont val="Calibri"/>
        <family val="1"/>
      </rPr>
      <t>Archivero Vertical de 2 Gavetas</t>
    </r>
  </si>
  <si>
    <r>
      <rPr>
        <sz val="10.5"/>
        <rFont val="Calibri"/>
        <family val="1"/>
      </rPr>
      <t>Gabinete Universal</t>
    </r>
  </si>
  <si>
    <r>
      <rPr>
        <sz val="10.5"/>
        <rFont val="Calibri"/>
        <family val="1"/>
      </rPr>
      <t>Antena para Enlace</t>
    </r>
  </si>
  <si>
    <r>
      <rPr>
        <sz val="10.5"/>
        <rFont val="Calibri"/>
        <family val="1"/>
      </rPr>
      <t>Torre de Dos Tramos</t>
    </r>
  </si>
  <si>
    <r>
      <rPr>
        <sz val="10.5"/>
        <rFont val="Calibri"/>
        <family val="1"/>
      </rPr>
      <t>Conmutador Telefónico</t>
    </r>
  </si>
  <si>
    <r>
      <rPr>
        <sz val="10.5"/>
        <rFont val="Calibri"/>
        <family val="1"/>
      </rPr>
      <t>Protector de Líneas</t>
    </r>
  </si>
  <si>
    <r>
      <rPr>
        <sz val="10.5"/>
        <rFont val="Calibri"/>
        <family val="1"/>
      </rPr>
      <t>Ruteador Voz Analógica</t>
    </r>
  </si>
  <si>
    <r>
      <rPr>
        <sz val="10.5"/>
        <rFont val="Calibri"/>
        <family val="1"/>
      </rPr>
      <t>Cámara de Video</t>
    </r>
  </si>
  <si>
    <r>
      <rPr>
        <sz val="10.5"/>
        <rFont val="Calibri"/>
        <family val="1"/>
      </rPr>
      <t>ALL IN ONE (Computadora escritorio)</t>
    </r>
  </si>
  <si>
    <r>
      <rPr>
        <sz val="10.5"/>
        <rFont val="Calibri"/>
        <family val="1"/>
      </rPr>
      <t>Equipo de Telecomunicación</t>
    </r>
  </si>
  <si>
    <r>
      <rPr>
        <sz val="10.5"/>
        <rFont val="Calibri"/>
        <family val="1"/>
      </rPr>
      <t>Gabinete</t>
    </r>
  </si>
  <si>
    <r>
      <rPr>
        <sz val="10.5"/>
        <rFont val="Calibri"/>
        <family val="1"/>
      </rPr>
      <t>Archivero Vertical de 4 Gavetas</t>
    </r>
  </si>
  <si>
    <r>
      <rPr>
        <sz val="10.5"/>
        <rFont val="Calibri"/>
        <family val="1"/>
      </rPr>
      <t>Escritorio</t>
    </r>
  </si>
  <si>
    <r>
      <rPr>
        <sz val="10.5"/>
        <rFont val="Calibri"/>
        <family val="1"/>
      </rPr>
      <t>Librero Horizontal</t>
    </r>
  </si>
  <si>
    <r>
      <rPr>
        <sz val="10.5"/>
        <rFont val="Calibri"/>
        <family val="1"/>
      </rPr>
      <t>Estante</t>
    </r>
  </si>
  <si>
    <r>
      <rPr>
        <sz val="10.5"/>
        <rFont val="Calibri"/>
        <family val="1"/>
      </rPr>
      <t>Mesa para Sala de Juntas</t>
    </r>
  </si>
  <si>
    <r>
      <rPr>
        <sz val="10.5"/>
        <rFont val="Calibri"/>
        <family val="1"/>
      </rPr>
      <t>Entrepaños</t>
    </r>
  </si>
  <si>
    <r>
      <rPr>
        <sz val="10.5"/>
        <rFont val="Calibri"/>
        <family val="1"/>
      </rPr>
      <t>Material y Equipo de Oficina</t>
    </r>
  </si>
  <si>
    <r>
      <rPr>
        <sz val="10.5"/>
        <rFont val="Calibri"/>
        <family val="1"/>
      </rPr>
      <t>Tablet PC</t>
    </r>
  </si>
  <si>
    <r>
      <rPr>
        <sz val="10.5"/>
        <rFont val="Calibri"/>
        <family val="1"/>
      </rPr>
      <t>Computadora Portátil</t>
    </r>
  </si>
  <si>
    <r>
      <rPr>
        <sz val="10.5"/>
        <rFont val="Calibri"/>
        <family val="1"/>
      </rPr>
      <t>Reloj Checador Digital</t>
    </r>
  </si>
  <si>
    <r>
      <rPr>
        <sz val="10.5"/>
        <rFont val="Calibri"/>
        <family val="1"/>
      </rPr>
      <t>Archivero Vertical</t>
    </r>
  </si>
  <si>
    <r>
      <rPr>
        <sz val="10.5"/>
        <rFont val="Calibri"/>
        <family val="1"/>
      </rPr>
      <t>Archivero Modular de 2 Gavetas</t>
    </r>
  </si>
  <si>
    <r>
      <rPr>
        <sz val="10.5"/>
        <rFont val="Calibri"/>
        <family val="1"/>
      </rPr>
      <t>Módulo de Información</t>
    </r>
  </si>
  <si>
    <r>
      <rPr>
        <sz val="10.5"/>
        <rFont val="Calibri"/>
        <family val="1"/>
      </rPr>
      <t>Mesa</t>
    </r>
  </si>
  <si>
    <r>
      <rPr>
        <sz val="10.5"/>
        <rFont val="Calibri"/>
        <family val="1"/>
      </rPr>
      <t>Aparato de Ventilación</t>
    </r>
  </si>
  <si>
    <r>
      <rPr>
        <sz val="10.5"/>
        <rFont val="Calibri"/>
        <family val="1"/>
      </rPr>
      <t>Ventilador de Techo</t>
    </r>
  </si>
  <si>
    <r>
      <rPr>
        <sz val="10.5"/>
        <rFont val="Calibri"/>
        <family val="1"/>
      </rPr>
      <t>Sillón Ejecutivo Giratorio</t>
    </r>
  </si>
  <si>
    <r>
      <rPr>
        <sz val="10.5"/>
        <rFont val="Calibri"/>
        <family val="1"/>
      </rPr>
      <t>Equipo de Comunicación</t>
    </r>
  </si>
  <si>
    <r>
      <rPr>
        <sz val="10.5"/>
        <rFont val="Calibri"/>
        <family val="1"/>
      </rPr>
      <t>Radio Portátil</t>
    </r>
  </si>
  <si>
    <r>
      <rPr>
        <sz val="10.5"/>
        <rFont val="Calibri"/>
        <family val="1"/>
      </rPr>
      <t>Cañón Proyector Portátil</t>
    </r>
  </si>
  <si>
    <r>
      <rPr>
        <sz val="10.5"/>
        <rFont val="Calibri"/>
        <family val="1"/>
      </rPr>
      <t>Impresora</t>
    </r>
  </si>
  <si>
    <r>
      <rPr>
        <sz val="10.5"/>
        <rFont val="Calibri"/>
        <family val="1"/>
      </rPr>
      <t>Bomba Sumergible</t>
    </r>
  </si>
  <si>
    <r>
      <rPr>
        <sz val="10.5"/>
        <rFont val="Calibri"/>
        <family val="1"/>
      </rPr>
      <t>Bomba de Aspersión Portátil</t>
    </r>
  </si>
  <si>
    <r>
      <rPr>
        <sz val="10.5"/>
        <rFont val="Calibri"/>
        <family val="1"/>
      </rPr>
      <t>Aplicador Universal</t>
    </r>
  </si>
  <si>
    <r>
      <rPr>
        <sz val="10.5"/>
        <rFont val="Calibri"/>
        <family val="1"/>
      </rPr>
      <t>Impresora Multifuncional</t>
    </r>
  </si>
  <si>
    <r>
      <rPr>
        <sz val="10.5"/>
        <rFont val="Calibri"/>
        <family val="1"/>
      </rPr>
      <t>Minisplit (Aire Acondicionado)</t>
    </r>
  </si>
  <si>
    <r>
      <rPr>
        <sz val="10.5"/>
        <rFont val="Calibri"/>
        <family val="1"/>
      </rPr>
      <t>Pantalla</t>
    </r>
  </si>
  <si>
    <r>
      <rPr>
        <sz val="10.5"/>
        <rFont val="Calibri"/>
        <family val="1"/>
      </rPr>
      <t>Mesa Rectangular</t>
    </r>
  </si>
  <si>
    <r>
      <rPr>
        <sz val="10.5"/>
        <rFont val="Calibri"/>
        <family val="1"/>
      </rPr>
      <t>Frigo-bar</t>
    </r>
  </si>
  <si>
    <r>
      <rPr>
        <sz val="10.5"/>
        <rFont val="Calibri"/>
        <family val="1"/>
      </rPr>
      <t>Ruteador Voz Dígital</t>
    </r>
  </si>
  <si>
    <r>
      <rPr>
        <sz val="10.5"/>
        <rFont val="Calibri"/>
        <family val="1"/>
      </rPr>
      <t>Ruteador (Comunicación)</t>
    </r>
  </si>
  <si>
    <r>
      <rPr>
        <sz val="10.5"/>
        <rFont val="Calibri"/>
        <family val="1"/>
      </rPr>
      <t>Regulador de Fuente de Cargo</t>
    </r>
  </si>
  <si>
    <r>
      <rPr>
        <sz val="10.5"/>
        <rFont val="Calibri"/>
        <family val="1"/>
      </rPr>
      <t>Respaldo de Energía</t>
    </r>
  </si>
  <si>
    <r>
      <rPr>
        <sz val="10.5"/>
        <rFont val="Calibri"/>
        <family val="1"/>
      </rPr>
      <t>Adaptador de Corriente</t>
    </r>
  </si>
  <si>
    <r>
      <rPr>
        <sz val="10.5"/>
        <rFont val="Calibri"/>
        <family val="1"/>
      </rPr>
      <t>NoBreak</t>
    </r>
  </si>
  <si>
    <r>
      <rPr>
        <sz val="10.5"/>
        <rFont val="Calibri"/>
        <family val="1"/>
      </rPr>
      <t>Rack de Módems</t>
    </r>
  </si>
  <si>
    <r>
      <rPr>
        <sz val="10.5"/>
        <rFont val="Calibri"/>
        <family val="1"/>
      </rPr>
      <t>Libros Revistas y Publicaciones</t>
    </r>
  </si>
  <si>
    <r>
      <rPr>
        <sz val="10.5"/>
        <rFont val="Calibri"/>
        <family val="1"/>
      </rPr>
      <t>Servi-Bar</t>
    </r>
  </si>
  <si>
    <r>
      <rPr>
        <sz val="10.5"/>
        <rFont val="Calibri"/>
        <family val="1"/>
      </rPr>
      <t>Grabadora Digital</t>
    </r>
  </si>
  <si>
    <r>
      <rPr>
        <sz val="10.5"/>
        <rFont val="Calibri"/>
        <family val="1"/>
      </rPr>
      <t>Unidad Externa de Memoria en Disco</t>
    </r>
  </si>
  <si>
    <r>
      <rPr>
        <sz val="10.5"/>
        <rFont val="Calibri"/>
        <family val="1"/>
      </rPr>
      <t>Estación Receptora de Videoradiodifusión</t>
    </r>
  </si>
  <si>
    <r>
      <rPr>
        <sz val="10.5"/>
        <rFont val="Calibri"/>
        <family val="1"/>
      </rPr>
      <t>Ipod Touch</t>
    </r>
  </si>
  <si>
    <r>
      <rPr>
        <sz val="10.5"/>
        <rFont val="Calibri"/>
        <family val="1"/>
      </rPr>
      <t>Pantalla de Proyección</t>
    </r>
  </si>
  <si>
    <r>
      <rPr>
        <sz val="10.5"/>
        <rFont val="Calibri"/>
        <family val="1"/>
      </rPr>
      <t>Videoproyector</t>
    </r>
  </si>
  <si>
    <r>
      <rPr>
        <sz val="10.5"/>
        <rFont val="Calibri"/>
        <family val="1"/>
      </rPr>
      <t>Drone Profesional</t>
    </r>
  </si>
  <si>
    <r>
      <rPr>
        <sz val="10.5"/>
        <rFont val="Calibri"/>
        <family val="1"/>
      </rPr>
      <t>Consola Digital</t>
    </r>
  </si>
  <si>
    <r>
      <rPr>
        <sz val="10.5"/>
        <rFont val="Calibri"/>
        <family val="1"/>
      </rPr>
      <t>Acumulador</t>
    </r>
  </si>
  <si>
    <r>
      <rPr>
        <sz val="10.5"/>
        <rFont val="Calibri"/>
        <family val="1"/>
      </rPr>
      <t>Video Proyector</t>
    </r>
  </si>
  <si>
    <r>
      <rPr>
        <sz val="10.5"/>
        <rFont val="Calibri"/>
        <family val="1"/>
      </rPr>
      <t>Pantalla Viewscreen</t>
    </r>
  </si>
  <si>
    <r>
      <rPr>
        <sz val="10.5"/>
        <rFont val="Calibri"/>
        <family val="1"/>
      </rPr>
      <t>Picadora de Pasto</t>
    </r>
  </si>
  <si>
    <r>
      <rPr>
        <sz val="10.5"/>
        <rFont val="Calibri"/>
        <family val="1"/>
      </rPr>
      <t>Equipo Eléctrico</t>
    </r>
  </si>
  <si>
    <r>
      <rPr>
        <sz val="10.5"/>
        <rFont val="Calibri"/>
        <family val="1"/>
      </rPr>
      <t>Equipo Educativo</t>
    </r>
  </si>
  <si>
    <r>
      <rPr>
        <sz val="10.5"/>
        <rFont val="Calibri"/>
        <family val="1"/>
      </rPr>
      <t>Scanner, Impresora, Copiadora</t>
    </r>
  </si>
  <si>
    <r>
      <rPr>
        <sz val="10.5"/>
        <rFont val="Calibri"/>
        <family val="1"/>
      </rPr>
      <t>Sistema Inalámbrico con Micrófono</t>
    </r>
  </si>
  <si>
    <r>
      <rPr>
        <sz val="10.5"/>
        <rFont val="Calibri"/>
        <family val="1"/>
      </rPr>
      <t>Sistema de Audio</t>
    </r>
  </si>
  <si>
    <r>
      <rPr>
        <sz val="10.5"/>
        <rFont val="Calibri"/>
        <family val="1"/>
      </rPr>
      <t>Luminaria</t>
    </r>
  </si>
  <si>
    <r>
      <rPr>
        <sz val="10.5"/>
        <rFont val="Calibri"/>
        <family val="1"/>
      </rPr>
      <t>Personaje en Botarga</t>
    </r>
  </si>
  <si>
    <r>
      <rPr>
        <sz val="10.5"/>
        <rFont val="Calibri"/>
        <family val="1"/>
      </rPr>
      <t>Soldadora de Plasma 110-220W</t>
    </r>
  </si>
  <si>
    <r>
      <rPr>
        <sz val="10.5"/>
        <rFont val="Calibri"/>
        <family val="1"/>
      </rPr>
      <t>Rampa Hidráulica 4.5 Tons.</t>
    </r>
  </si>
  <si>
    <r>
      <rPr>
        <sz val="10.5"/>
        <rFont val="Calibri"/>
        <family val="1"/>
      </rPr>
      <t>Cortadora Metal 14"</t>
    </r>
  </si>
  <si>
    <r>
      <rPr>
        <sz val="10.5"/>
        <rFont val="Calibri"/>
        <family val="1"/>
      </rPr>
      <t>Esmeril de Banco 8"</t>
    </r>
  </si>
  <si>
    <r>
      <rPr>
        <sz val="10.5"/>
        <rFont val="Calibri"/>
        <family val="1"/>
      </rPr>
      <t>Pulidora-Lijadora Angular</t>
    </r>
  </si>
  <si>
    <r>
      <rPr>
        <sz val="10.5"/>
        <rFont val="Calibri"/>
        <family val="1"/>
      </rPr>
      <t>Cizalla 384W</t>
    </r>
  </si>
  <si>
    <r>
      <rPr>
        <sz val="10.5"/>
        <rFont val="Calibri"/>
        <family val="1"/>
      </rPr>
      <t>Compresor 1.6 HP 15 Galones</t>
    </r>
  </si>
  <si>
    <r>
      <rPr>
        <sz val="10.5"/>
        <rFont val="Calibri"/>
        <family val="1"/>
      </rPr>
      <t>Set Maestro de Machuelos y Tarrajas SAE</t>
    </r>
  </si>
  <si>
    <r>
      <rPr>
        <sz val="10.5"/>
        <rFont val="Calibri"/>
        <family val="1"/>
      </rPr>
      <t>26" Gabinete con Ruedas de 7 Gavetas</t>
    </r>
  </si>
  <si>
    <r>
      <rPr>
        <sz val="10.5"/>
        <rFont val="Calibri"/>
        <family val="1"/>
      </rPr>
      <t>Pistola Neumática Premium 1/2</t>
    </r>
  </si>
  <si>
    <r>
      <rPr>
        <sz val="10.5"/>
        <rFont val="Calibri"/>
        <family val="1"/>
      </rPr>
      <t>Soldadora Multiprocesos 110-220V</t>
    </r>
  </si>
  <si>
    <r>
      <rPr>
        <sz val="10.5"/>
        <rFont val="Calibri"/>
        <family val="1"/>
      </rPr>
      <t>Máquina de Soldar Microalambre</t>
    </r>
  </si>
  <si>
    <r>
      <rPr>
        <sz val="10.5"/>
        <rFont val="Calibri"/>
        <family val="1"/>
      </rPr>
      <t>Cortadora de Lámina con Pedal Industrial</t>
    </r>
  </si>
  <si>
    <r>
      <rPr>
        <sz val="10.5"/>
        <rFont val="Calibri"/>
        <family val="1"/>
      </rPr>
      <t>Set de Herramientas Mecánicas 239 PZS</t>
    </r>
  </si>
  <si>
    <r>
      <rPr>
        <sz val="10.5"/>
        <rFont val="Calibri"/>
        <family val="1"/>
      </rPr>
      <t>Dobladora de Lámina Manual 48"</t>
    </r>
  </si>
  <si>
    <r>
      <rPr>
        <sz val="10.5"/>
        <rFont val="Calibri"/>
        <family val="1"/>
      </rPr>
      <t>SAC22MYEEDU05</t>
    </r>
  </si>
  <si>
    <r>
      <rPr>
        <sz val="10.5"/>
        <rFont val="Calibri"/>
        <family val="1"/>
      </rPr>
      <t>SIERRA SABLE 10 AMP</t>
    </r>
  </si>
  <si>
    <r>
      <rPr>
        <sz val="10.5"/>
        <rFont val="Calibri"/>
        <family val="1"/>
      </rPr>
      <t>SAC22MYEEDU06</t>
    </r>
  </si>
  <si>
    <r>
      <rPr>
        <sz val="10.5"/>
        <rFont val="Calibri"/>
        <family val="1"/>
      </rPr>
      <t>ESMERILADORA ANGULAR 7"</t>
    </r>
  </si>
  <si>
    <r>
      <rPr>
        <sz val="10.5"/>
        <rFont val="Calibri"/>
        <family val="1"/>
      </rPr>
      <t>SAC22MYEEDU07</t>
    </r>
  </si>
  <si>
    <r>
      <rPr>
        <sz val="10.5"/>
        <rFont val="Calibri"/>
        <family val="1"/>
      </rPr>
      <t>SET MAESTRO DE DESARMADORES DUAL</t>
    </r>
  </si>
  <si>
    <r>
      <rPr>
        <sz val="10.5"/>
        <rFont val="Calibri"/>
        <family val="1"/>
      </rPr>
      <t>SAC22MYEEDU10</t>
    </r>
  </si>
  <si>
    <r>
      <rPr>
        <sz val="10.5"/>
        <rFont val="Calibri"/>
        <family val="1"/>
      </rPr>
      <t>SET DE DADOS DE IMPACTO 7 PZAS HEX SAE</t>
    </r>
  </si>
  <si>
    <r>
      <rPr>
        <sz val="10.5"/>
        <rFont val="Calibri"/>
        <family val="1"/>
      </rPr>
      <t>SAC22MYEEDU11</t>
    </r>
  </si>
  <si>
    <r>
      <rPr>
        <sz val="10.5"/>
        <rFont val="Calibri"/>
        <family val="1"/>
      </rPr>
      <t>CAMA PARA MECANICO 40 PULGADAS CON BANCO</t>
    </r>
  </si>
  <si>
    <r>
      <rPr>
        <sz val="10.5"/>
        <rFont val="Calibri"/>
        <family val="1"/>
      </rPr>
      <t>SAC22MYEEDU12</t>
    </r>
  </si>
  <si>
    <r>
      <rPr>
        <sz val="10.5"/>
        <rFont val="Calibri"/>
        <family val="1"/>
      </rPr>
      <t>LLAVE UNIVERSAL DE 3 MORDAZAS P/FILTRO</t>
    </r>
  </si>
  <si>
    <r>
      <rPr>
        <sz val="10.5"/>
        <rFont val="Calibri"/>
        <family val="1"/>
      </rPr>
      <t>SAC22MYEEDU14</t>
    </r>
  </si>
  <si>
    <r>
      <rPr>
        <sz val="10.5"/>
        <rFont val="Calibri"/>
        <family val="1"/>
      </rPr>
      <t>REFLECTOR RECARGABLE 1200 LM 12 W</t>
    </r>
  </si>
  <si>
    <r>
      <rPr>
        <sz val="10.5"/>
        <rFont val="Calibri"/>
        <family val="1"/>
      </rPr>
      <t>SAC22MYEEDU15</t>
    </r>
  </si>
  <si>
    <r>
      <rPr>
        <sz val="10.5"/>
        <rFont val="Calibri"/>
        <family val="1"/>
      </rPr>
      <t>DOBLADORA DE TUBO HIDRAULICA 12 TONELADAS</t>
    </r>
  </si>
  <si>
    <r>
      <rPr>
        <sz val="10.5"/>
        <rFont val="Calibri"/>
        <family val="1"/>
      </rPr>
      <t>SAC22MYEEDU16</t>
    </r>
  </si>
  <si>
    <r>
      <rPr>
        <sz val="10.5"/>
        <rFont val="Calibri"/>
        <family val="1"/>
      </rPr>
      <t>SET ALICATE /PINZAS PITBULL INDUSTRIAL</t>
    </r>
  </si>
  <si>
    <r>
      <rPr>
        <sz val="10.5"/>
        <rFont val="Calibri"/>
        <family val="1"/>
      </rPr>
      <t>SAC22MYEEDU20</t>
    </r>
  </si>
  <si>
    <r>
      <rPr>
        <sz val="10.5"/>
        <rFont val="Calibri"/>
        <family val="1"/>
      </rPr>
      <t>TORQUIMETRO MICROMETRICO 1/2 20 150 L</t>
    </r>
  </si>
  <si>
    <r>
      <rPr>
        <sz val="10.5"/>
        <rFont val="Calibri"/>
        <family val="1"/>
      </rPr>
      <t>SAC22MYEEDU24</t>
    </r>
  </si>
  <si>
    <r>
      <rPr>
        <sz val="10.5"/>
        <rFont val="Calibri"/>
        <family val="1"/>
      </rPr>
      <t>SET MAESTRO DE DESARMADORES TORX</t>
    </r>
  </si>
  <si>
    <r>
      <rPr>
        <sz val="10.5"/>
        <rFont val="Calibri"/>
        <family val="1"/>
      </rPr>
      <t>Accuris PowerVolt High 300V/2000mA</t>
    </r>
  </si>
  <si>
    <r>
      <rPr>
        <sz val="10.5"/>
        <rFont val="Calibri"/>
        <family val="1"/>
      </rPr>
      <t>Congelador Tapa de Cofre de 3.7'3</t>
    </r>
  </si>
  <si>
    <r>
      <rPr>
        <sz val="10.5"/>
        <rFont val="Calibri"/>
        <family val="1"/>
      </rPr>
      <t>A 11 Basic Molino de Análisis</t>
    </r>
  </si>
  <si>
    <r>
      <rPr>
        <sz val="10.5"/>
        <rFont val="Calibri"/>
        <family val="1"/>
      </rPr>
      <t>Kit de Experimentos de Electricidad y Magnetismo</t>
    </r>
  </si>
  <si>
    <r>
      <rPr>
        <sz val="10.5"/>
        <rFont val="Calibri"/>
        <family val="1"/>
      </rPr>
      <t>Termoagitador L19 Plancha Aluminio Código: AR-311</t>
    </r>
  </si>
  <si>
    <r>
      <rPr>
        <sz val="10.5"/>
        <rFont val="Calibri"/>
        <family val="1"/>
      </rPr>
      <t>Colorímetro Multiparamétrico WD-100</t>
    </r>
  </si>
  <si>
    <r>
      <rPr>
        <sz val="10.5"/>
        <rFont val="Calibri"/>
        <family val="1"/>
      </rPr>
      <t>Cámara Electroforética Thermo, Scientific Código P8DS-1</t>
    </r>
  </si>
  <si>
    <r>
      <rPr>
        <sz val="10.5"/>
        <rFont val="Calibri"/>
        <family val="1"/>
      </rPr>
      <t>Empacadora al Vacío Modelo DZ300</t>
    </r>
  </si>
  <si>
    <r>
      <rPr>
        <sz val="10.5"/>
        <rFont val="Calibri"/>
        <family val="1"/>
      </rPr>
      <t>Molino de Carne Comercial de 3/4 HP</t>
    </r>
  </si>
  <si>
    <r>
      <rPr>
        <sz val="10.5"/>
        <rFont val="Calibri"/>
        <family val="1"/>
      </rPr>
      <t>Torno Manual para Metal Unimaq Mod. UNI-400X1000</t>
    </r>
  </si>
  <si>
    <r>
      <rPr>
        <sz val="10.5"/>
        <rFont val="Calibri"/>
        <family val="1"/>
      </rPr>
      <t>Balanza Analítica ENTRIS 124i-1S</t>
    </r>
  </si>
  <si>
    <r>
      <rPr>
        <sz val="10.5"/>
        <rFont val="Calibri"/>
        <family val="1"/>
      </rPr>
      <t>L Bomba Vacío Lubricada FELISA FE-1500</t>
    </r>
  </si>
  <si>
    <r>
      <rPr>
        <sz val="10.5"/>
        <rFont val="Calibri"/>
        <family val="1"/>
      </rPr>
      <t>L Bomba Vacío Lubricada FELISA FE-1501</t>
    </r>
  </si>
  <si>
    <r>
      <rPr>
        <sz val="10.5"/>
        <rFont val="Calibri"/>
        <family val="1"/>
      </rPr>
      <t>Centrífuga con Pantalla LED</t>
    </r>
  </si>
  <si>
    <r>
      <rPr>
        <sz val="10.5"/>
        <rFont val="Calibri"/>
        <family val="1"/>
      </rPr>
      <t>Estufa de Cultivo FELISA Fe-291ad</t>
    </r>
  </si>
  <si>
    <r>
      <rPr>
        <sz val="10.5"/>
        <rFont val="Calibri"/>
        <family val="1"/>
      </rPr>
      <t>Baño Ultrasónico ELMASONIC 180 FER-ESC-00.NTL02</t>
    </r>
  </si>
  <si>
    <r>
      <rPr>
        <sz val="10.5"/>
        <rFont val="Calibri"/>
        <family val="1"/>
      </rPr>
      <t>Descremadora Tolva 12L</t>
    </r>
  </si>
  <si>
    <r>
      <rPr>
        <sz val="10.5"/>
        <rFont val="Calibri"/>
        <family val="1"/>
      </rPr>
      <t>Prensa de Acero Inoxidabe para Quesos</t>
    </r>
  </si>
  <si>
    <r>
      <rPr>
        <sz val="10.5"/>
        <rFont val="Calibri"/>
        <family val="1"/>
      </rPr>
      <t>Microscopio Binocular</t>
    </r>
  </si>
  <si>
    <r>
      <rPr>
        <sz val="10.5"/>
        <rFont val="Calibri"/>
        <family val="1"/>
      </rPr>
      <t>Axiolab 5 Mat Luz Reflejada</t>
    </r>
  </si>
  <si>
    <r>
      <rPr>
        <sz val="10.5"/>
        <rFont val="Calibri"/>
        <family val="1"/>
      </rPr>
      <t>Viscosímetro Mecánico 10-100M CPS</t>
    </r>
  </si>
  <si>
    <r>
      <rPr>
        <sz val="10.5"/>
        <rFont val="Calibri"/>
        <family val="1"/>
      </rPr>
      <t>Agitador Orbital HS Digital NTL02</t>
    </r>
  </si>
  <si>
    <r>
      <rPr>
        <sz val="10.5"/>
        <rFont val="Calibri"/>
        <family val="1"/>
      </rPr>
      <t>Kit de Extracción y Purificación de ADN GE-50 RXNS, K18</t>
    </r>
  </si>
  <si>
    <r>
      <rPr>
        <sz val="10.5"/>
        <rFont val="Calibri"/>
        <family val="1"/>
      </rPr>
      <t>Kit de Pipetas: Proline Plus 728060-NT L06</t>
    </r>
  </si>
  <si>
    <r>
      <rPr>
        <sz val="10.5"/>
        <rFont val="Calibri"/>
        <family val="1"/>
      </rPr>
      <t>Linterna UV de 365 Nm Proforus</t>
    </r>
  </si>
  <si>
    <r>
      <rPr>
        <sz val="10.5"/>
        <rFont val="Calibri"/>
        <family val="1"/>
      </rPr>
      <t>SAC22MYEEDU66</t>
    </r>
  </si>
  <si>
    <r>
      <rPr>
        <sz val="10.5"/>
        <rFont val="Calibri"/>
        <family val="1"/>
      </rPr>
      <t>Medidor de PH Y TEMPERATURA HANNA-HI98127</t>
    </r>
  </si>
  <si>
    <r>
      <rPr>
        <sz val="10.5"/>
        <rFont val="Calibri"/>
        <family val="1"/>
      </rPr>
      <t>SAC22MYEEDU68</t>
    </r>
  </si>
  <si>
    <r>
      <rPr>
        <sz val="10.5"/>
        <rFont val="Calibri"/>
        <family val="1"/>
      </rPr>
      <t>Molde para embutidos y jamon para 4kg en acero inoxid</t>
    </r>
  </si>
  <si>
    <r>
      <rPr>
        <sz val="10.5"/>
        <rFont val="Calibri"/>
        <family val="1"/>
      </rPr>
      <t>SAC22MYEEDU57</t>
    </r>
  </si>
  <si>
    <r>
      <rPr>
        <sz val="10.5"/>
        <rFont val="Calibri"/>
        <family val="1"/>
      </rPr>
      <t>Olla de acero inoxidable con disco difusor Vencort 50 Litr</t>
    </r>
  </si>
  <si>
    <r>
      <rPr>
        <sz val="10.5"/>
        <rFont val="Calibri"/>
        <family val="1"/>
      </rPr>
      <t>SAC22MYEEDU58</t>
    </r>
  </si>
  <si>
    <r>
      <rPr>
        <sz val="10.5"/>
        <rFont val="Calibri"/>
        <family val="1"/>
      </rPr>
      <t>Olla de acero inoxidable con disco difusor Vencort 100 Li</t>
    </r>
  </si>
  <si>
    <r>
      <rPr>
        <sz val="10.5"/>
        <rFont val="Calibri"/>
        <family val="1"/>
      </rPr>
      <t>SAC22MYEEDU45</t>
    </r>
  </si>
  <si>
    <r>
      <rPr>
        <sz val="10.5"/>
        <rFont val="Calibri"/>
        <family val="1"/>
      </rPr>
      <t>CAUTIN DE ESTACIÓN PROFESIONAL</t>
    </r>
  </si>
  <si>
    <r>
      <rPr>
        <sz val="10.5"/>
        <rFont val="Calibri"/>
        <family val="1"/>
      </rPr>
      <t>SAC22MYEEDU46</t>
    </r>
  </si>
  <si>
    <r>
      <rPr>
        <sz val="10.5"/>
        <rFont val="Calibri"/>
        <family val="1"/>
      </rPr>
      <t>SAC22MYEEDU41</t>
    </r>
  </si>
  <si>
    <r>
      <rPr>
        <sz val="10.5"/>
        <rFont val="Calibri"/>
        <family val="1"/>
      </rPr>
      <t>FPGA</t>
    </r>
  </si>
  <si>
    <r>
      <rPr>
        <sz val="10.5"/>
        <rFont val="Calibri"/>
        <family val="1"/>
      </rPr>
      <t>SAC22MYEEDU42</t>
    </r>
  </si>
  <si>
    <r>
      <rPr>
        <sz val="10.5"/>
        <rFont val="Calibri"/>
        <family val="1"/>
      </rPr>
      <t>SAC22MYEEDU38</t>
    </r>
  </si>
  <si>
    <r>
      <rPr>
        <sz val="10.5"/>
        <rFont val="Calibri"/>
        <family val="1"/>
      </rPr>
      <t>PLC 115/240V CON ETHERNET MÓDULO LÓGICO CON PA</t>
    </r>
  </si>
  <si>
    <r>
      <rPr>
        <sz val="10.5"/>
        <rFont val="Calibri"/>
        <family val="1"/>
      </rPr>
      <t>SAC22MYEEDU39</t>
    </r>
  </si>
  <si>
    <r>
      <rPr>
        <sz val="10.5"/>
        <rFont val="Calibri"/>
        <family val="1"/>
      </rPr>
      <t>SAC22MYEEDU40</t>
    </r>
  </si>
  <si>
    <r>
      <rPr>
        <sz val="10.5"/>
        <rFont val="Calibri"/>
        <family val="1"/>
      </rPr>
      <t>SAC22MYEEDU27</t>
    </r>
  </si>
  <si>
    <r>
      <rPr>
        <sz val="10.5"/>
        <rFont val="Calibri"/>
        <family val="1"/>
      </rPr>
      <t>BURETA DE CERO EN AUTOMÁTICO</t>
    </r>
  </si>
  <si>
    <r>
      <rPr>
        <sz val="10.5"/>
        <rFont val="Calibri"/>
        <family val="1"/>
      </rPr>
      <t>SAC22MYEEDU28</t>
    </r>
  </si>
  <si>
    <r>
      <rPr>
        <sz val="10.5"/>
        <rFont val="Calibri"/>
        <family val="1"/>
      </rPr>
      <t>SAC22MYEEDU29</t>
    </r>
  </si>
  <si>
    <r>
      <rPr>
        <sz val="10.5"/>
        <rFont val="Calibri"/>
        <family val="1"/>
      </rPr>
      <t>TARJETAS MICROPROCESADOR ARDUINO MEGA</t>
    </r>
  </si>
  <si>
    <r>
      <rPr>
        <sz val="10.5"/>
        <rFont val="Calibri"/>
        <family val="1"/>
      </rPr>
      <t>SAC22MYEEDU30</t>
    </r>
  </si>
  <si>
    <r>
      <rPr>
        <sz val="10.5"/>
        <rFont val="Calibri"/>
        <family val="1"/>
      </rPr>
      <t>SAC22MYEEDU31</t>
    </r>
  </si>
  <si>
    <r>
      <rPr>
        <sz val="10.5"/>
        <rFont val="Calibri"/>
        <family val="1"/>
      </rPr>
      <t>SAC22ECOM157</t>
    </r>
  </si>
  <si>
    <t>LIBRO DE INVENTARIOS DE BIENES</t>
  </si>
  <si>
    <t>MUEBLES E INMUEBLES</t>
  </si>
  <si>
    <t>CIFRAS EN PESOS Y CENTAVOS</t>
  </si>
  <si>
    <t xml:space="preserve">“2023, Año de Francisco Villa, el revolucionario del pueblo”   </t>
  </si>
  <si>
    <t xml:space="preserve">UNIVERSIDAD POLITECNICA DE TAPACHULA </t>
  </si>
  <si>
    <t>AL 31 DE DICIEMBRE DE 2023</t>
  </si>
  <si>
    <t>211200902023000001</t>
  </si>
  <si>
    <t>211200902023000002</t>
  </si>
  <si>
    <t>211200902023000007</t>
  </si>
  <si>
    <t>6090020000028</t>
  </si>
  <si>
    <t>6090017000014</t>
  </si>
  <si>
    <t>6090017000047</t>
  </si>
  <si>
    <t>6090017000040</t>
  </si>
  <si>
    <t>6090017000011</t>
  </si>
  <si>
    <t>6090017000018</t>
  </si>
  <si>
    <t>6090017000144</t>
  </si>
  <si>
    <t>6090017000117</t>
  </si>
  <si>
    <t>6090017000030</t>
  </si>
  <si>
    <t>6090017000045</t>
  </si>
  <si>
    <t>6090017000025</t>
  </si>
  <si>
    <t>6090017000184</t>
  </si>
  <si>
    <t>6090017000049</t>
  </si>
  <si>
    <t>6090017000155</t>
  </si>
  <si>
    <t>6090017000156</t>
  </si>
  <si>
    <t>6090017000031</t>
  </si>
  <si>
    <t>6090017000146</t>
  </si>
  <si>
    <t>6090017000103</t>
  </si>
  <si>
    <t>6090017000107</t>
  </si>
  <si>
    <t>6090017000106</t>
  </si>
  <si>
    <t>6090017000104</t>
  </si>
  <si>
    <t>6090017000089</t>
  </si>
  <si>
    <t>6090017000183</t>
  </si>
  <si>
    <t>6090017000095</t>
  </si>
  <si>
    <t>6090017000006</t>
  </si>
  <si>
    <t>6090017000042</t>
  </si>
  <si>
    <t>6090017000100</t>
  </si>
  <si>
    <t>6090017000048</t>
  </si>
  <si>
    <t>6090017000013</t>
  </si>
  <si>
    <t>6090017000083</t>
  </si>
  <si>
    <t>6090017000099</t>
  </si>
  <si>
    <t>6090017000087</t>
  </si>
  <si>
    <t>6090017000113</t>
  </si>
  <si>
    <t>6090017000041</t>
  </si>
  <si>
    <t>6090017000082</t>
  </si>
  <si>
    <t>6090017000046</t>
  </si>
  <si>
    <t>6090017000020</t>
  </si>
  <si>
    <t>6090017000094</t>
  </si>
  <si>
    <t>6090017000108</t>
  </si>
  <si>
    <t>6090017000148</t>
  </si>
  <si>
    <t>6090019000002</t>
  </si>
  <si>
    <t>6090017000061</t>
  </si>
  <si>
    <t>6090017000072</t>
  </si>
  <si>
    <t>6090017000097</t>
  </si>
  <si>
    <t>6090017000143</t>
  </si>
  <si>
    <t>6090017000172</t>
  </si>
  <si>
    <t>6090017000102</t>
  </si>
  <si>
    <t>6090017000003</t>
  </si>
  <si>
    <t>6090017000005</t>
  </si>
  <si>
    <t>6090017000004</t>
  </si>
  <si>
    <t>6090017000173</t>
  </si>
  <si>
    <t>6090017000090</t>
  </si>
  <si>
    <t>6090017000149</t>
  </si>
  <si>
    <t>6090017000088</t>
  </si>
  <si>
    <t>6090017000105</t>
  </si>
  <si>
    <t>6090017000116</t>
  </si>
  <si>
    <t>6090017000101</t>
  </si>
  <si>
    <t>6090017000016</t>
  </si>
  <si>
    <t>6090017000188</t>
  </si>
  <si>
    <t>6090017000185</t>
  </si>
  <si>
    <t>6090017000015</t>
  </si>
  <si>
    <t>6090017000182</t>
  </si>
  <si>
    <t>6090017000142</t>
  </si>
  <si>
    <t>6090017000119</t>
  </si>
  <si>
    <t>6090017000050</t>
  </si>
  <si>
    <t>6090017000098</t>
  </si>
  <si>
    <t>6090020000009</t>
  </si>
  <si>
    <t>6090017000165</t>
  </si>
  <si>
    <t>6090016000001</t>
  </si>
  <si>
    <t>6090017000091</t>
  </si>
  <si>
    <t>6090017000181</t>
  </si>
  <si>
    <t>6090017000017</t>
  </si>
  <si>
    <t>6090020000008</t>
  </si>
  <si>
    <t>6090017000112</t>
  </si>
  <si>
    <t>6090017000145</t>
  </si>
  <si>
    <t>6090017000115</t>
  </si>
  <si>
    <t>6090017000171</t>
  </si>
  <si>
    <t>6090017000174</t>
  </si>
  <si>
    <t>6090017000162</t>
  </si>
  <si>
    <t>6090021000001</t>
  </si>
  <si>
    <t>6090017000039</t>
  </si>
  <si>
    <t>6090017000021</t>
  </si>
  <si>
    <t>6090019000003</t>
  </si>
  <si>
    <t>6090017000035</t>
  </si>
  <si>
    <t>6090017000032</t>
  </si>
  <si>
    <t>6090017000153</t>
  </si>
  <si>
    <t>6090017000158</t>
  </si>
  <si>
    <t>6090017000121</t>
  </si>
  <si>
    <t>6090017000122</t>
  </si>
  <si>
    <t>6090017000077</t>
  </si>
  <si>
    <t>6090017000034</t>
  </si>
  <si>
    <t>6090017000170</t>
  </si>
  <si>
    <t>6090017000051</t>
  </si>
  <si>
    <t>6090017000052</t>
  </si>
  <si>
    <t>6090017000022</t>
  </si>
  <si>
    <t>6090017000109</t>
  </si>
  <si>
    <t>6090017000070</t>
  </si>
  <si>
    <t>6090017000092</t>
  </si>
  <si>
    <t>6090017000086</t>
  </si>
  <si>
    <t>6090017000019</t>
  </si>
  <si>
    <t>6090017000065</t>
  </si>
  <si>
    <t>6090017000073</t>
  </si>
  <si>
    <t>6090017000076</t>
  </si>
  <si>
    <t>6090017000079</t>
  </si>
  <si>
    <t>6090017000177</t>
  </si>
  <si>
    <t>6090017000071</t>
  </si>
  <si>
    <t>6090017000056</t>
  </si>
  <si>
    <t>6090017000057</t>
  </si>
  <si>
    <t>6090019000007</t>
  </si>
  <si>
    <t>6090017000084</t>
  </si>
  <si>
    <t>6090017000180</t>
  </si>
  <si>
    <t>6090017000078</t>
  </si>
  <si>
    <t>6090017000074</t>
  </si>
  <si>
    <t>6090019000004</t>
  </si>
  <si>
    <t>6090017000176</t>
  </si>
  <si>
    <t>6090017000123</t>
  </si>
  <si>
    <t>6090017000154</t>
  </si>
  <si>
    <t>6090017000186</t>
  </si>
  <si>
    <t>6090017000120</t>
  </si>
  <si>
    <t>6090017000111</t>
  </si>
  <si>
    <t>6090017000124</t>
  </si>
  <si>
    <t>6090017000151</t>
  </si>
  <si>
    <t>6090017000150</t>
  </si>
  <si>
    <t>6090018000001</t>
  </si>
  <si>
    <t>6090020000002</t>
  </si>
  <si>
    <t>6090020000003</t>
  </si>
  <si>
    <t>6090020000004</t>
  </si>
  <si>
    <t>6090020000006</t>
  </si>
  <si>
    <t>6090020000007</t>
  </si>
  <si>
    <t>6090020000005</t>
  </si>
  <si>
    <t>6090017000053</t>
  </si>
  <si>
    <t>6090017000118</t>
  </si>
  <si>
    <t>6090017000066</t>
  </si>
  <si>
    <t>6090017000178</t>
  </si>
  <si>
    <t>6090017000161</t>
  </si>
  <si>
    <t>6090017000063</t>
  </si>
  <si>
    <t>6090017000023</t>
  </si>
  <si>
    <t>6090017000187</t>
  </si>
  <si>
    <t>6090017000067</t>
  </si>
  <si>
    <t>6090017000085</t>
  </si>
  <si>
    <t>6090017000068</t>
  </si>
  <si>
    <t>6090017000164</t>
  </si>
  <si>
    <t>6090017000163</t>
  </si>
  <si>
    <t>6090017000055</t>
  </si>
  <si>
    <t>6090017000012</t>
  </si>
  <si>
    <t>6090017000037</t>
  </si>
  <si>
    <t>6090017000110</t>
  </si>
  <si>
    <t>6090017000159</t>
  </si>
  <si>
    <t>6090017000160</t>
  </si>
  <si>
    <t>6090017000147</t>
  </si>
  <si>
    <t>6090017000179</t>
  </si>
  <si>
    <t>6090020000001</t>
  </si>
  <si>
    <t>211200902023000008</t>
  </si>
  <si>
    <t>211200902023000009</t>
  </si>
  <si>
    <t>211200902023000010</t>
  </si>
  <si>
    <t>211200902023000016</t>
  </si>
  <si>
    <t>211200902023000011</t>
  </si>
  <si>
    <t>211200902023000012</t>
  </si>
  <si>
    <t>211200902023000013</t>
  </si>
  <si>
    <t>211200902023000014</t>
  </si>
  <si>
    <t>211200902023000015</t>
  </si>
  <si>
    <t>211200902023000017</t>
  </si>
  <si>
    <t>211200902023000018</t>
  </si>
  <si>
    <t>211200902023000019</t>
  </si>
  <si>
    <t>211200902023000020</t>
  </si>
  <si>
    <t>211200902023000032</t>
  </si>
  <si>
    <t>211200902023000033</t>
  </si>
  <si>
    <t>211200902023000034</t>
  </si>
  <si>
    <t>211200902023000035</t>
  </si>
  <si>
    <t>211200902023000036</t>
  </si>
  <si>
    <t>211200902023000037</t>
  </si>
  <si>
    <t>211200902023000038</t>
  </si>
  <si>
    <t>211200902023000039</t>
  </si>
  <si>
    <t>211200902023000040</t>
  </si>
  <si>
    <t>211200902023000041</t>
  </si>
  <si>
    <t>211200902023000042</t>
  </si>
  <si>
    <t>211200902023000043</t>
  </si>
  <si>
    <t>211200902023000044</t>
  </si>
  <si>
    <t>211200902023000045</t>
  </si>
  <si>
    <t>211200902023000046</t>
  </si>
  <si>
    <t>211200902023000047</t>
  </si>
  <si>
    <t>211200902023000048</t>
  </si>
  <si>
    <t>211200902023000049</t>
  </si>
  <si>
    <t>211200902023000050</t>
  </si>
  <si>
    <t>211200902023000051</t>
  </si>
  <si>
    <t>211200902023000052</t>
  </si>
  <si>
    <t>211200902023000053</t>
  </si>
  <si>
    <t>211200902023000054</t>
  </si>
  <si>
    <t>211200902023000055</t>
  </si>
  <si>
    <t>211200902023000056</t>
  </si>
  <si>
    <t>211200902023000057</t>
  </si>
  <si>
    <t>211200902023000058</t>
  </si>
  <si>
    <t>211200902023000059</t>
  </si>
  <si>
    <t>SAC22ECOM156</t>
  </si>
  <si>
    <t>TERRENOS</t>
  </si>
  <si>
    <t>CENTRO DE MAQUINADO VERTICAL CNC</t>
  </si>
  <si>
    <t>COMPUTADORA PORTATIL</t>
  </si>
  <si>
    <t>Pza</t>
  </si>
  <si>
    <t>SAD23AUT001</t>
  </si>
  <si>
    <t>SAD23AUT002</t>
  </si>
  <si>
    <t>SAD23AUT003</t>
  </si>
  <si>
    <t>SAC23MYEEDU001</t>
  </si>
  <si>
    <t>SAC23MYEEDU002</t>
  </si>
  <si>
    <t>MEDIDOR DE HUMEDAD PARA GRANO DE CAFÉ.</t>
  </si>
  <si>
    <t>HORNO DE SECADO DE MESA</t>
  </si>
  <si>
    <t>AUTOBUS NUEVO 9.160 FEB 4X2 MODELO 2024 CON A/A SERIE. 3MN2M62P7RD301528</t>
  </si>
  <si>
    <t>AUTOBUS NUEVO 9.160 FEB 4X2 MODELO 2024 SIN A/A SERIE. 3MN2M62P3RD301378</t>
  </si>
  <si>
    <t>AUTOBUS NUEVO 9.160 FEB 4X2 MODELO 2024 SIN A/A SERIE. 3MN2M62P5RD301379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</si>
</sst>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0"/>
      <color rgb="FF000000"/>
      <name val="Times New Roman"/>
      <charset val="204"/>
    </font>
    <font>
      <b/>
      <sz val="10.5"/>
      <name val="Calibri"/>
      <family val="2"/>
    </font>
    <font>
      <sz val="10.5"/>
      <name val="Calibri"/>
      <family val="2"/>
    </font>
    <font>
      <sz val="10.5"/>
      <color rgb="FF000000"/>
      <name val="Calibri"/>
      <family val="2"/>
    </font>
    <font>
      <b/>
      <sz val="10.5"/>
      <name val="Calibri"/>
      <family val="1"/>
    </font>
    <font>
      <sz val="10.5"/>
      <name val="Calibri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sz val="9"/>
      <name val="Calibri"/>
      <family val="2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 applyAlignment="1">
      <alignment horizontal="left" vertical="top"/>
    </xf>
    <xf numFmtId="44" fontId="0" fillId="0" borderId="0" xfId="1" applyFont="1" applyAlignment="1">
      <alignment horizontal="left" vertical="top"/>
    </xf>
    <xf numFmtId="0" fontId="8" fillId="0" borderId="8" xfId="1" applyNumberFormat="1" applyFont="1" applyBorder="1" applyAlignment="1">
      <alignment horizontal="center" wrapText="1"/>
    </xf>
    <xf numFmtId="1" fontId="3" fillId="0" borderId="9" xfId="0" applyNumberFormat="1" applyFont="1" applyBorder="1" applyAlignment="1">
      <alignment horizontal="center" vertical="top" shrinkToFit="1"/>
    </xf>
    <xf numFmtId="44" fontId="3" fillId="0" borderId="9" xfId="1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44" fontId="7" fillId="0" borderId="9" xfId="1" applyFont="1" applyBorder="1" applyAlignment="1">
      <alignment horizontal="center" vertical="top" shrinkToFit="1"/>
    </xf>
    <xf numFmtId="0" fontId="2" fillId="0" borderId="9" xfId="0" applyFont="1" applyBorder="1" applyAlignment="1">
      <alignment vertical="top" wrapText="1"/>
    </xf>
    <xf numFmtId="44" fontId="2" fillId="0" borderId="9" xfId="1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center" vertical="top" wrapText="1"/>
    </xf>
    <xf numFmtId="44" fontId="1" fillId="2" borderId="10" xfId="1" applyFont="1" applyFill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0" fillId="2" borderId="12" xfId="0" applyNumberFormat="1" applyFill="1" applyBorder="1" applyAlignment="1">
      <alignment horizontal="left" vertical="top" wrapText="1" indent="2"/>
    </xf>
    <xf numFmtId="49" fontId="0" fillId="0" borderId="9" xfId="0" applyNumberFormat="1" applyBorder="1" applyAlignment="1">
      <alignment horizontal="left" wrapText="1"/>
    </xf>
    <xf numFmtId="49" fontId="3" fillId="0" borderId="9" xfId="0" applyNumberFormat="1" applyFont="1" applyBorder="1" applyAlignment="1">
      <alignment horizontal="left" vertical="top" shrinkToFit="1"/>
    </xf>
    <xf numFmtId="49" fontId="0" fillId="0" borderId="0" xfId="0" applyNumberFormat="1" applyAlignment="1">
      <alignment horizontal="left" vertical="top"/>
    </xf>
    <xf numFmtId="49" fontId="5" fillId="0" borderId="9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wrapText="1" indent="2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62628</xdr:colOff>
      <xdr:row>0</xdr:row>
      <xdr:rowOff>52191</xdr:rowOff>
    </xdr:from>
    <xdr:ext cx="2390385" cy="1033396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2628" y="52191"/>
          <a:ext cx="2390385" cy="1033396"/>
          <a:chOff x="12065" y="-30643"/>
          <a:chExt cx="2388871" cy="776279"/>
        </a:xfrm>
      </xdr:grpSpPr>
      <xdr:pic>
        <xdr:nvPicPr>
          <xdr:cNvPr id="3" name="image1.p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065" y="-30643"/>
            <a:ext cx="1490758" cy="776279"/>
          </a:xfrm>
          <a:prstGeom prst="rect">
            <a:avLst/>
          </a:prstGeom>
        </xdr:spPr>
      </xdr:pic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79706" y="465137"/>
            <a:ext cx="2221230" cy="219710"/>
          </a:xfrm>
          <a:custGeom>
            <a:avLst/>
            <a:gdLst/>
            <a:ahLst/>
            <a:cxnLst/>
            <a:rect l="0" t="0" r="0" b="0"/>
            <a:pathLst>
              <a:path w="2221230" h="219710">
                <a:moveTo>
                  <a:pt x="2221230" y="0"/>
                </a:moveTo>
                <a:lnTo>
                  <a:pt x="0" y="0"/>
                </a:lnTo>
                <a:lnTo>
                  <a:pt x="0" y="219151"/>
                </a:lnTo>
                <a:lnTo>
                  <a:pt x="2221230" y="219151"/>
                </a:lnTo>
                <a:lnTo>
                  <a:pt x="2221230" y="0"/>
                </a:lnTo>
                <a:close/>
              </a:path>
            </a:pathLst>
          </a:custGeom>
          <a:solidFill>
            <a:srgbClr val="FFFFFF">
              <a:alpha val="50000"/>
            </a:srgbClr>
          </a:solidFill>
        </xdr:spPr>
      </xdr:sp>
    </xdr:grpSp>
    <xdr:clientData/>
  </xdr:oneCellAnchor>
  <xdr:oneCellAnchor>
    <xdr:from>
      <xdr:col>5</xdr:col>
      <xdr:colOff>521007</xdr:colOff>
      <xdr:row>0</xdr:row>
      <xdr:rowOff>66540</xdr:rowOff>
    </xdr:from>
    <xdr:ext cx="821741" cy="716337"/>
    <xdr:pic>
      <xdr:nvPicPr>
        <xdr:cNvPr id="5" name="image2.jpe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6103" y="66540"/>
          <a:ext cx="821741" cy="716337"/>
        </a:xfrm>
        <a:prstGeom prst="rect">
          <a:avLst/>
        </a:prstGeom>
      </xdr:spPr>
    </xdr:pic>
    <xdr:clientData/>
  </xdr:oneCellAnchor>
  <xdr:oneCellAnchor>
    <xdr:from>
      <xdr:col>4</xdr:col>
      <xdr:colOff>605425</xdr:colOff>
      <xdr:row>0</xdr:row>
      <xdr:rowOff>83507</xdr:rowOff>
    </xdr:from>
    <xdr:ext cx="867064" cy="576956"/>
    <xdr:pic>
      <xdr:nvPicPr>
        <xdr:cNvPr id="6" name="image3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8877" y="83507"/>
          <a:ext cx="867064" cy="57695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8"/>
  <sheetViews>
    <sheetView tabSelected="1" topLeftCell="A217" zoomScaleNormal="100" zoomScalePageLayoutView="73" workbookViewId="0">
      <selection activeCell="B238" sqref="B238"/>
    </sheetView>
  </sheetViews>
  <sheetFormatPr baseColWidth="10" defaultColWidth="8.77734375" defaultRowHeight="13.2" x14ac:dyDescent="0.25"/>
  <cols>
    <col min="1" max="1" width="25" style="19" customWidth="1"/>
    <col min="2" max="2" width="45" customWidth="1"/>
    <col min="3" max="3" width="13.44140625" customWidth="1"/>
    <col min="4" max="4" width="20" customWidth="1"/>
    <col min="5" max="5" width="15.44140625" customWidth="1"/>
    <col min="6" max="6" width="22.77734375" style="1" customWidth="1"/>
  </cols>
  <sheetData>
    <row r="1" spans="1:6" ht="14.4" customHeight="1" x14ac:dyDescent="0.25">
      <c r="A1" s="26" t="s">
        <v>174</v>
      </c>
      <c r="B1" s="27"/>
      <c r="C1" s="27"/>
      <c r="D1" s="27"/>
      <c r="E1" s="27"/>
      <c r="F1" s="28"/>
    </row>
    <row r="2" spans="1:6" ht="14.4" customHeight="1" x14ac:dyDescent="0.25">
      <c r="A2" s="29" t="s">
        <v>170</v>
      </c>
      <c r="B2" s="30"/>
      <c r="C2" s="30"/>
      <c r="D2" s="30"/>
      <c r="E2" s="30"/>
      <c r="F2" s="31"/>
    </row>
    <row r="3" spans="1:6" ht="14.4" customHeight="1" x14ac:dyDescent="0.25">
      <c r="A3" s="29" t="s">
        <v>171</v>
      </c>
      <c r="B3" s="30"/>
      <c r="C3" s="30"/>
      <c r="D3" s="30"/>
      <c r="E3" s="30"/>
      <c r="F3" s="31"/>
    </row>
    <row r="4" spans="1:6" ht="14.4" customHeight="1" x14ac:dyDescent="0.25">
      <c r="A4" s="29" t="s">
        <v>175</v>
      </c>
      <c r="B4" s="30"/>
      <c r="C4" s="30"/>
      <c r="D4" s="30"/>
      <c r="E4" s="30"/>
      <c r="F4" s="31"/>
    </row>
    <row r="5" spans="1:6" ht="14.4" customHeight="1" x14ac:dyDescent="0.25">
      <c r="A5" s="29" t="s">
        <v>172</v>
      </c>
      <c r="B5" s="30"/>
      <c r="C5" s="30"/>
      <c r="D5" s="30"/>
      <c r="E5" s="30"/>
      <c r="F5" s="31"/>
    </row>
    <row r="6" spans="1:6" ht="14.4" customHeight="1" thickBot="1" x14ac:dyDescent="0.35">
      <c r="A6" s="23" t="s">
        <v>173</v>
      </c>
      <c r="B6" s="24"/>
      <c r="C6" s="24"/>
      <c r="D6" s="25"/>
      <c r="E6" s="25"/>
      <c r="F6" s="2"/>
    </row>
    <row r="7" spans="1:6" ht="31.5" customHeight="1" thickBot="1" x14ac:dyDescent="0.3">
      <c r="A7" s="16" t="s">
        <v>0</v>
      </c>
      <c r="B7" s="10" t="s">
        <v>1</v>
      </c>
      <c r="C7" s="11" t="s">
        <v>2</v>
      </c>
      <c r="D7" s="12" t="s">
        <v>3</v>
      </c>
      <c r="E7" s="13" t="s">
        <v>4</v>
      </c>
      <c r="F7" s="14" t="s">
        <v>5</v>
      </c>
    </row>
    <row r="8" spans="1:6" ht="15.75" customHeight="1" x14ac:dyDescent="0.25">
      <c r="A8" s="17"/>
      <c r="B8" s="21" t="s">
        <v>373</v>
      </c>
      <c r="C8" s="3">
        <v>1</v>
      </c>
      <c r="D8" s="4">
        <v>2186012.54</v>
      </c>
      <c r="E8" s="5" t="s">
        <v>6</v>
      </c>
      <c r="F8" s="4">
        <v>2186012.54</v>
      </c>
    </row>
    <row r="9" spans="1:6" ht="15.75" customHeight="1" x14ac:dyDescent="0.25">
      <c r="A9" s="18" t="s">
        <v>179</v>
      </c>
      <c r="B9" s="6" t="s">
        <v>7</v>
      </c>
      <c r="C9" s="3">
        <v>1</v>
      </c>
      <c r="D9" s="4">
        <f>F9</f>
        <v>50000</v>
      </c>
      <c r="E9" s="5" t="s">
        <v>8</v>
      </c>
      <c r="F9" s="4">
        <v>50000</v>
      </c>
    </row>
    <row r="10" spans="1:6" ht="15.75" customHeight="1" x14ac:dyDescent="0.25">
      <c r="A10" s="18" t="s">
        <v>180</v>
      </c>
      <c r="B10" s="6" t="s">
        <v>9</v>
      </c>
      <c r="C10" s="3">
        <v>1</v>
      </c>
      <c r="D10" s="4">
        <f t="shared" ref="D10:D63" si="0">F10</f>
        <v>2146</v>
      </c>
      <c r="E10" s="5" t="s">
        <v>8</v>
      </c>
      <c r="F10" s="4">
        <v>2146</v>
      </c>
    </row>
    <row r="11" spans="1:6" ht="15.75" customHeight="1" x14ac:dyDescent="0.25">
      <c r="A11" s="18" t="s">
        <v>181</v>
      </c>
      <c r="B11" s="6" t="s">
        <v>10</v>
      </c>
      <c r="C11" s="3">
        <v>1</v>
      </c>
      <c r="D11" s="4">
        <f t="shared" si="0"/>
        <v>3671.63</v>
      </c>
      <c r="E11" s="5" t="s">
        <v>8</v>
      </c>
      <c r="F11" s="4">
        <v>3671.63</v>
      </c>
    </row>
    <row r="12" spans="1:6" ht="15.75" customHeight="1" x14ac:dyDescent="0.25">
      <c r="A12" s="18" t="s">
        <v>182</v>
      </c>
      <c r="B12" s="6" t="s">
        <v>11</v>
      </c>
      <c r="C12" s="3">
        <v>1</v>
      </c>
      <c r="D12" s="4">
        <f t="shared" si="0"/>
        <v>3224.8</v>
      </c>
      <c r="E12" s="5" t="s">
        <v>8</v>
      </c>
      <c r="F12" s="4">
        <v>3224.8</v>
      </c>
    </row>
    <row r="13" spans="1:6" ht="15.75" customHeight="1" x14ac:dyDescent="0.25">
      <c r="A13" s="18" t="s">
        <v>183</v>
      </c>
      <c r="B13" s="6" t="s">
        <v>12</v>
      </c>
      <c r="C13" s="3">
        <v>1</v>
      </c>
      <c r="D13" s="4">
        <f t="shared" si="0"/>
        <v>2556.64</v>
      </c>
      <c r="E13" s="5" t="s">
        <v>8</v>
      </c>
      <c r="F13" s="4">
        <v>2556.64</v>
      </c>
    </row>
    <row r="14" spans="1:6" ht="15.75" customHeight="1" x14ac:dyDescent="0.25">
      <c r="A14" s="18" t="s">
        <v>184</v>
      </c>
      <c r="B14" s="6" t="s">
        <v>13</v>
      </c>
      <c r="C14" s="3">
        <v>1</v>
      </c>
      <c r="D14" s="4">
        <f t="shared" si="0"/>
        <v>3073.99</v>
      </c>
      <c r="E14" s="5" t="s">
        <v>8</v>
      </c>
      <c r="F14" s="4">
        <v>3073.99</v>
      </c>
    </row>
    <row r="15" spans="1:6" ht="15.75" customHeight="1" x14ac:dyDescent="0.25">
      <c r="A15" s="18" t="s">
        <v>185</v>
      </c>
      <c r="B15" s="6" t="s">
        <v>14</v>
      </c>
      <c r="C15" s="3">
        <v>0</v>
      </c>
      <c r="D15" s="4">
        <f t="shared" si="0"/>
        <v>4292</v>
      </c>
      <c r="E15" s="5" t="s">
        <v>8</v>
      </c>
      <c r="F15" s="4">
        <v>4292</v>
      </c>
    </row>
    <row r="16" spans="1:6" ht="15.75" customHeight="1" x14ac:dyDescent="0.25">
      <c r="A16" s="18" t="s">
        <v>186</v>
      </c>
      <c r="B16" s="6" t="s">
        <v>15</v>
      </c>
      <c r="C16" s="3">
        <v>3</v>
      </c>
      <c r="D16" s="4">
        <f>F16/C16</f>
        <v>4778.04</v>
      </c>
      <c r="E16" s="5" t="s">
        <v>8</v>
      </c>
      <c r="F16" s="4">
        <v>14334.12</v>
      </c>
    </row>
    <row r="17" spans="1:6" ht="15.75" customHeight="1" x14ac:dyDescent="0.25">
      <c r="A17" s="18" t="s">
        <v>187</v>
      </c>
      <c r="B17" s="6" t="s">
        <v>16</v>
      </c>
      <c r="C17" s="3">
        <v>1</v>
      </c>
      <c r="D17" s="4">
        <f t="shared" si="0"/>
        <v>5568</v>
      </c>
      <c r="E17" s="5" t="s">
        <v>8</v>
      </c>
      <c r="F17" s="4">
        <v>5568</v>
      </c>
    </row>
    <row r="18" spans="1:6" ht="15.75" customHeight="1" x14ac:dyDescent="0.25">
      <c r="A18" s="18" t="s">
        <v>188</v>
      </c>
      <c r="B18" s="6" t="s">
        <v>17</v>
      </c>
      <c r="C18" s="3">
        <v>1</v>
      </c>
      <c r="D18" s="4">
        <f t="shared" si="0"/>
        <v>26880</v>
      </c>
      <c r="E18" s="5" t="s">
        <v>8</v>
      </c>
      <c r="F18" s="4">
        <v>26880</v>
      </c>
    </row>
    <row r="19" spans="1:6" ht="15.75" customHeight="1" x14ac:dyDescent="0.25">
      <c r="A19" s="18" t="s">
        <v>189</v>
      </c>
      <c r="B19" s="6" t="s">
        <v>18</v>
      </c>
      <c r="C19" s="3">
        <v>1</v>
      </c>
      <c r="D19" s="4">
        <f t="shared" si="0"/>
        <v>10672</v>
      </c>
      <c r="E19" s="5" t="s">
        <v>8</v>
      </c>
      <c r="F19" s="4">
        <v>10672</v>
      </c>
    </row>
    <row r="20" spans="1:6" ht="15.75" customHeight="1" x14ac:dyDescent="0.25">
      <c r="A20" s="18" t="s">
        <v>194</v>
      </c>
      <c r="B20" s="6" t="s">
        <v>19</v>
      </c>
      <c r="C20" s="3">
        <v>1</v>
      </c>
      <c r="D20" s="4">
        <f t="shared" si="0"/>
        <v>4872</v>
      </c>
      <c r="E20" s="5" t="s">
        <v>8</v>
      </c>
      <c r="F20" s="4">
        <v>4872</v>
      </c>
    </row>
    <row r="21" spans="1:6" ht="15.75" customHeight="1" x14ac:dyDescent="0.25">
      <c r="A21" s="18" t="s">
        <v>190</v>
      </c>
      <c r="B21" s="6" t="s">
        <v>20</v>
      </c>
      <c r="C21" s="3">
        <v>0</v>
      </c>
      <c r="D21" s="4">
        <f t="shared" si="0"/>
        <v>73120.36</v>
      </c>
      <c r="E21" s="5" t="s">
        <v>8</v>
      </c>
      <c r="F21" s="4">
        <v>73120.36</v>
      </c>
    </row>
    <row r="22" spans="1:6" ht="15.75" customHeight="1" x14ac:dyDescent="0.25">
      <c r="A22" s="18" t="s">
        <v>191</v>
      </c>
      <c r="B22" s="6" t="s">
        <v>21</v>
      </c>
      <c r="C22" s="3">
        <v>1</v>
      </c>
      <c r="D22" s="4">
        <f t="shared" si="0"/>
        <v>3852.36</v>
      </c>
      <c r="E22" s="5" t="s">
        <v>8</v>
      </c>
      <c r="F22" s="4">
        <v>3852.36</v>
      </c>
    </row>
    <row r="23" spans="1:6" ht="15.75" customHeight="1" x14ac:dyDescent="0.25">
      <c r="A23" s="18" t="s">
        <v>192</v>
      </c>
      <c r="B23" s="6" t="s">
        <v>22</v>
      </c>
      <c r="C23" s="3">
        <v>3</v>
      </c>
      <c r="D23" s="4">
        <f>F23/C23</f>
        <v>18698.829999999998</v>
      </c>
      <c r="E23" s="5" t="s">
        <v>8</v>
      </c>
      <c r="F23" s="4">
        <v>56096.49</v>
      </c>
    </row>
    <row r="24" spans="1:6" ht="15.75" customHeight="1" x14ac:dyDescent="0.25">
      <c r="A24" s="18" t="s">
        <v>193</v>
      </c>
      <c r="B24" s="6" t="s">
        <v>22</v>
      </c>
      <c r="C24" s="3">
        <v>9</v>
      </c>
      <c r="D24" s="4">
        <f>F24/C24</f>
        <v>9427.4000000000015</v>
      </c>
      <c r="E24" s="5" t="s">
        <v>8</v>
      </c>
      <c r="F24" s="4">
        <v>84846.6</v>
      </c>
    </row>
    <row r="25" spans="1:6" ht="15.75" customHeight="1" x14ac:dyDescent="0.25">
      <c r="A25" s="18" t="s">
        <v>195</v>
      </c>
      <c r="B25" s="6" t="s">
        <v>22</v>
      </c>
      <c r="C25" s="3">
        <v>2</v>
      </c>
      <c r="D25" s="4">
        <f>F25/C25</f>
        <v>14285.71</v>
      </c>
      <c r="E25" s="5" t="s">
        <v>8</v>
      </c>
      <c r="F25" s="4">
        <v>28571.42</v>
      </c>
    </row>
    <row r="26" spans="1:6" ht="15.75" customHeight="1" x14ac:dyDescent="0.25">
      <c r="A26" s="18" t="s">
        <v>196</v>
      </c>
      <c r="B26" s="6" t="s">
        <v>22</v>
      </c>
      <c r="C26" s="3">
        <v>1</v>
      </c>
      <c r="D26" s="4">
        <f t="shared" si="0"/>
        <v>13920</v>
      </c>
      <c r="E26" s="5" t="s">
        <v>8</v>
      </c>
      <c r="F26" s="4">
        <v>13920</v>
      </c>
    </row>
    <row r="27" spans="1:6" ht="15.75" customHeight="1" x14ac:dyDescent="0.25">
      <c r="A27" s="18" t="s">
        <v>197</v>
      </c>
      <c r="B27" s="6" t="s">
        <v>22</v>
      </c>
      <c r="C27" s="3">
        <v>3</v>
      </c>
      <c r="D27" s="4">
        <f>F27/C27</f>
        <v>14285.71</v>
      </c>
      <c r="E27" s="5" t="s">
        <v>8</v>
      </c>
      <c r="F27" s="4">
        <v>42857.13</v>
      </c>
    </row>
    <row r="28" spans="1:6" ht="15.75" customHeight="1" x14ac:dyDescent="0.25">
      <c r="A28" s="18" t="s">
        <v>198</v>
      </c>
      <c r="B28" s="6" t="s">
        <v>22</v>
      </c>
      <c r="C28" s="3">
        <v>1</v>
      </c>
      <c r="D28" s="4">
        <f t="shared" si="0"/>
        <v>14285.71</v>
      </c>
      <c r="E28" s="5" t="s">
        <v>8</v>
      </c>
      <c r="F28" s="4">
        <v>14285.71</v>
      </c>
    </row>
    <row r="29" spans="1:6" ht="15.75" customHeight="1" x14ac:dyDescent="0.25">
      <c r="A29" s="18" t="s">
        <v>199</v>
      </c>
      <c r="B29" s="6" t="s">
        <v>22</v>
      </c>
      <c r="C29" s="3">
        <v>1</v>
      </c>
      <c r="D29" s="4">
        <f t="shared" si="0"/>
        <v>15200</v>
      </c>
      <c r="E29" s="5" t="s">
        <v>8</v>
      </c>
      <c r="F29" s="4">
        <v>15200</v>
      </c>
    </row>
    <row r="30" spans="1:6" ht="14.4" x14ac:dyDescent="0.25">
      <c r="A30" s="18" t="s">
        <v>200</v>
      </c>
      <c r="B30" s="6" t="s">
        <v>22</v>
      </c>
      <c r="C30" s="3">
        <v>2</v>
      </c>
      <c r="D30" s="4">
        <f>F30/C30</f>
        <v>14285.71</v>
      </c>
      <c r="E30" s="5" t="s">
        <v>8</v>
      </c>
      <c r="F30" s="4">
        <v>28571.42</v>
      </c>
    </row>
    <row r="31" spans="1:6" ht="14.4" x14ac:dyDescent="0.25">
      <c r="A31" s="18" t="s">
        <v>201</v>
      </c>
      <c r="B31" s="6" t="s">
        <v>23</v>
      </c>
      <c r="C31" s="3">
        <v>1</v>
      </c>
      <c r="D31" s="4">
        <f t="shared" si="0"/>
        <v>3364</v>
      </c>
      <c r="E31" s="5" t="s">
        <v>8</v>
      </c>
      <c r="F31" s="4">
        <v>3364</v>
      </c>
    </row>
    <row r="32" spans="1:6" ht="14.4" x14ac:dyDescent="0.25">
      <c r="A32" s="18" t="s">
        <v>202</v>
      </c>
      <c r="B32" s="6" t="s">
        <v>24</v>
      </c>
      <c r="C32" s="3">
        <v>1</v>
      </c>
      <c r="D32" s="4">
        <f t="shared" si="0"/>
        <v>36288</v>
      </c>
      <c r="E32" s="5" t="s">
        <v>8</v>
      </c>
      <c r="F32" s="4">
        <v>36288</v>
      </c>
    </row>
    <row r="33" spans="1:6" ht="14.4" x14ac:dyDescent="0.25">
      <c r="A33" s="18" t="s">
        <v>203</v>
      </c>
      <c r="B33" s="6" t="s">
        <v>14</v>
      </c>
      <c r="C33" s="3">
        <v>1</v>
      </c>
      <c r="D33" s="4">
        <f t="shared" si="0"/>
        <v>2146</v>
      </c>
      <c r="E33" s="5" t="s">
        <v>8</v>
      </c>
      <c r="F33" s="4">
        <v>2146</v>
      </c>
    </row>
    <row r="34" spans="1:6" ht="14.4" x14ac:dyDescent="0.25">
      <c r="A34" s="18" t="s">
        <v>204</v>
      </c>
      <c r="B34" s="6" t="s">
        <v>25</v>
      </c>
      <c r="C34" s="3">
        <v>1</v>
      </c>
      <c r="D34" s="4">
        <f t="shared" si="0"/>
        <v>3837.07</v>
      </c>
      <c r="E34" s="5" t="s">
        <v>8</v>
      </c>
      <c r="F34" s="4">
        <v>3837.07</v>
      </c>
    </row>
    <row r="35" spans="1:6" ht="14.4" x14ac:dyDescent="0.25">
      <c r="A35" s="18" t="s">
        <v>205</v>
      </c>
      <c r="B35" s="6" t="s">
        <v>25</v>
      </c>
      <c r="C35" s="3">
        <v>1</v>
      </c>
      <c r="D35" s="4">
        <f t="shared" si="0"/>
        <v>3837.07</v>
      </c>
      <c r="E35" s="5" t="s">
        <v>8</v>
      </c>
      <c r="F35" s="4">
        <v>3837.07</v>
      </c>
    </row>
    <row r="36" spans="1:6" ht="14.4" x14ac:dyDescent="0.25">
      <c r="A36" s="18" t="s">
        <v>206</v>
      </c>
      <c r="B36" s="6" t="s">
        <v>25</v>
      </c>
      <c r="C36" s="3">
        <v>1</v>
      </c>
      <c r="D36" s="4">
        <f t="shared" si="0"/>
        <v>3837.07</v>
      </c>
      <c r="E36" s="5" t="s">
        <v>8</v>
      </c>
      <c r="F36" s="4">
        <v>3837.07</v>
      </c>
    </row>
    <row r="37" spans="1:6" ht="14.4" x14ac:dyDescent="0.25">
      <c r="A37" s="18" t="s">
        <v>207</v>
      </c>
      <c r="B37" s="6" t="s">
        <v>26</v>
      </c>
      <c r="C37" s="3">
        <v>1</v>
      </c>
      <c r="D37" s="4">
        <f t="shared" si="0"/>
        <v>2584.9899999999998</v>
      </c>
      <c r="E37" s="5" t="s">
        <v>8</v>
      </c>
      <c r="F37" s="4">
        <v>2584.9899999999998</v>
      </c>
    </row>
    <row r="38" spans="1:6" ht="14.4" x14ac:dyDescent="0.25">
      <c r="A38" s="18" t="s">
        <v>208</v>
      </c>
      <c r="B38" s="6" t="s">
        <v>11</v>
      </c>
      <c r="C38" s="3">
        <v>3</v>
      </c>
      <c r="D38" s="4">
        <f>F38/C38</f>
        <v>2784</v>
      </c>
      <c r="E38" s="5" t="s">
        <v>8</v>
      </c>
      <c r="F38" s="4">
        <v>8352</v>
      </c>
    </row>
    <row r="39" spans="1:6" ht="14.4" x14ac:dyDescent="0.25">
      <c r="A39" s="18" t="s">
        <v>209</v>
      </c>
      <c r="B39" s="6" t="s">
        <v>11</v>
      </c>
      <c r="C39" s="3">
        <v>3</v>
      </c>
      <c r="D39" s="4">
        <f>F39/C39</f>
        <v>2627.98</v>
      </c>
      <c r="E39" s="5" t="s">
        <v>8</v>
      </c>
      <c r="F39" s="4">
        <v>7883.94</v>
      </c>
    </row>
    <row r="40" spans="1:6" ht="14.4" x14ac:dyDescent="0.25">
      <c r="A40" s="18" t="s">
        <v>210</v>
      </c>
      <c r="B40" s="6" t="s">
        <v>27</v>
      </c>
      <c r="C40" s="3">
        <v>1</v>
      </c>
      <c r="D40" s="4">
        <f t="shared" si="0"/>
        <v>2682.91</v>
      </c>
      <c r="E40" s="5" t="s">
        <v>8</v>
      </c>
      <c r="F40" s="4">
        <v>2682.91</v>
      </c>
    </row>
    <row r="41" spans="1:6" ht="14.4" x14ac:dyDescent="0.25">
      <c r="A41" s="18" t="s">
        <v>211</v>
      </c>
      <c r="B41" s="6" t="s">
        <v>15</v>
      </c>
      <c r="C41" s="3">
        <v>1</v>
      </c>
      <c r="D41" s="4">
        <f t="shared" si="0"/>
        <v>4778</v>
      </c>
      <c r="E41" s="5" t="s">
        <v>8</v>
      </c>
      <c r="F41" s="4">
        <v>4778</v>
      </c>
    </row>
    <row r="42" spans="1:6" ht="14.4" x14ac:dyDescent="0.25">
      <c r="A42" s="18" t="s">
        <v>212</v>
      </c>
      <c r="B42" s="6" t="s">
        <v>15</v>
      </c>
      <c r="C42" s="3">
        <v>1</v>
      </c>
      <c r="D42" s="4">
        <f t="shared" si="0"/>
        <v>4778.08</v>
      </c>
      <c r="E42" s="5" t="s">
        <v>8</v>
      </c>
      <c r="F42" s="4">
        <v>4778.08</v>
      </c>
    </row>
    <row r="43" spans="1:6" ht="14.4" x14ac:dyDescent="0.25">
      <c r="A43" s="18" t="s">
        <v>213</v>
      </c>
      <c r="B43" s="6" t="s">
        <v>28</v>
      </c>
      <c r="C43" s="3">
        <v>0</v>
      </c>
      <c r="D43" s="4">
        <f t="shared" si="0"/>
        <v>11347.86</v>
      </c>
      <c r="E43" s="5" t="s">
        <v>8</v>
      </c>
      <c r="F43" s="4">
        <v>11347.86</v>
      </c>
    </row>
    <row r="44" spans="1:6" ht="14.4" x14ac:dyDescent="0.25">
      <c r="A44" s="18" t="s">
        <v>214</v>
      </c>
      <c r="B44" s="6" t="s">
        <v>29</v>
      </c>
      <c r="C44" s="3">
        <v>1</v>
      </c>
      <c r="D44" s="4">
        <f t="shared" si="0"/>
        <v>7499.99</v>
      </c>
      <c r="E44" s="5" t="s">
        <v>8</v>
      </c>
      <c r="F44" s="4">
        <v>7499.99</v>
      </c>
    </row>
    <row r="45" spans="1:6" ht="14.4" x14ac:dyDescent="0.25">
      <c r="A45" s="18" t="s">
        <v>215</v>
      </c>
      <c r="B45" s="6" t="s">
        <v>22</v>
      </c>
      <c r="C45" s="3">
        <v>1</v>
      </c>
      <c r="D45" s="4">
        <f t="shared" si="0"/>
        <v>18968.830000000002</v>
      </c>
      <c r="E45" s="5" t="s">
        <v>8</v>
      </c>
      <c r="F45" s="4">
        <v>18968.830000000002</v>
      </c>
    </row>
    <row r="46" spans="1:6" ht="14.4" x14ac:dyDescent="0.25">
      <c r="A46" s="18" t="s">
        <v>216</v>
      </c>
      <c r="B46" s="6" t="s">
        <v>22</v>
      </c>
      <c r="C46" s="3">
        <v>4</v>
      </c>
      <c r="D46" s="4">
        <f>F46/C46</f>
        <v>18698.830000000002</v>
      </c>
      <c r="E46" s="5" t="s">
        <v>8</v>
      </c>
      <c r="F46" s="4">
        <v>74795.320000000007</v>
      </c>
    </row>
    <row r="47" spans="1:6" ht="14.4" x14ac:dyDescent="0.25">
      <c r="A47" s="18" t="s">
        <v>217</v>
      </c>
      <c r="B47" s="6" t="s">
        <v>30</v>
      </c>
      <c r="C47" s="3">
        <v>1</v>
      </c>
      <c r="D47" s="4">
        <f t="shared" si="0"/>
        <v>3026.09</v>
      </c>
      <c r="E47" s="5" t="s">
        <v>8</v>
      </c>
      <c r="F47" s="4">
        <v>3026.09</v>
      </c>
    </row>
    <row r="48" spans="1:6" ht="14.4" x14ac:dyDescent="0.25">
      <c r="A48" s="18" t="s">
        <v>218</v>
      </c>
      <c r="B48" s="6" t="s">
        <v>30</v>
      </c>
      <c r="C48" s="3">
        <v>1</v>
      </c>
      <c r="D48" s="4">
        <f t="shared" si="0"/>
        <v>3026.1</v>
      </c>
      <c r="E48" s="5" t="s">
        <v>8</v>
      </c>
      <c r="F48" s="4">
        <v>3026.1</v>
      </c>
    </row>
    <row r="49" spans="1:6" ht="14.4" x14ac:dyDescent="0.25">
      <c r="A49" s="18" t="s">
        <v>219</v>
      </c>
      <c r="B49" s="6" t="s">
        <v>31</v>
      </c>
      <c r="C49" s="3">
        <v>1</v>
      </c>
      <c r="D49" s="4">
        <f t="shared" si="0"/>
        <v>15749.25</v>
      </c>
      <c r="E49" s="5" t="s">
        <v>8</v>
      </c>
      <c r="F49" s="4">
        <v>15749.25</v>
      </c>
    </row>
    <row r="50" spans="1:6" ht="14.4" x14ac:dyDescent="0.25">
      <c r="A50" s="18" t="s">
        <v>220</v>
      </c>
      <c r="B50" s="6" t="s">
        <v>32</v>
      </c>
      <c r="C50" s="3">
        <v>4</v>
      </c>
      <c r="D50" s="4">
        <f>F50/C50</f>
        <v>2150</v>
      </c>
      <c r="E50" s="5" t="s">
        <v>8</v>
      </c>
      <c r="F50" s="4">
        <v>8600</v>
      </c>
    </row>
    <row r="51" spans="1:6" ht="14.4" x14ac:dyDescent="0.25">
      <c r="A51" s="18" t="s">
        <v>221</v>
      </c>
      <c r="B51" s="6" t="s">
        <v>33</v>
      </c>
      <c r="C51" s="3">
        <v>0</v>
      </c>
      <c r="D51" s="4">
        <f t="shared" si="0"/>
        <v>53015</v>
      </c>
      <c r="E51" s="5" t="s">
        <v>8</v>
      </c>
      <c r="F51" s="4">
        <v>53015</v>
      </c>
    </row>
    <row r="52" spans="1:6" ht="14.4" x14ac:dyDescent="0.25">
      <c r="A52" s="18" t="s">
        <v>222</v>
      </c>
      <c r="B52" s="6" t="s">
        <v>10</v>
      </c>
      <c r="C52" s="3">
        <v>0</v>
      </c>
      <c r="D52" s="4">
        <f t="shared" si="0"/>
        <v>4502.4799999999996</v>
      </c>
      <c r="E52" s="5" t="s">
        <v>8</v>
      </c>
      <c r="F52" s="4">
        <v>4502.4799999999996</v>
      </c>
    </row>
    <row r="53" spans="1:6" ht="14.4" x14ac:dyDescent="0.25">
      <c r="A53" s="18" t="s">
        <v>223</v>
      </c>
      <c r="B53" s="6" t="s">
        <v>11</v>
      </c>
      <c r="C53" s="3">
        <v>0</v>
      </c>
      <c r="D53" s="4">
        <f t="shared" si="0"/>
        <v>5212.87</v>
      </c>
      <c r="E53" s="5" t="s">
        <v>8</v>
      </c>
      <c r="F53" s="4">
        <v>5212.87</v>
      </c>
    </row>
    <row r="54" spans="1:6" ht="14.4" x14ac:dyDescent="0.25">
      <c r="A54" s="18" t="s">
        <v>224</v>
      </c>
      <c r="B54" s="6" t="s">
        <v>34</v>
      </c>
      <c r="C54" s="3">
        <v>1</v>
      </c>
      <c r="D54" s="4">
        <f t="shared" si="0"/>
        <v>5599</v>
      </c>
      <c r="E54" s="5" t="s">
        <v>8</v>
      </c>
      <c r="F54" s="4">
        <v>5599</v>
      </c>
    </row>
    <row r="55" spans="1:6" ht="14.4" x14ac:dyDescent="0.25">
      <c r="A55" s="18" t="s">
        <v>225</v>
      </c>
      <c r="B55" s="6" t="s">
        <v>34</v>
      </c>
      <c r="C55" s="3">
        <v>1</v>
      </c>
      <c r="D55" s="4">
        <f t="shared" si="0"/>
        <v>5999</v>
      </c>
      <c r="E55" s="5" t="s">
        <v>8</v>
      </c>
      <c r="F55" s="4">
        <v>5999</v>
      </c>
    </row>
    <row r="56" spans="1:6" ht="14.4" x14ac:dyDescent="0.25">
      <c r="A56" s="18" t="s">
        <v>226</v>
      </c>
      <c r="B56" s="6" t="s">
        <v>35</v>
      </c>
      <c r="C56" s="3">
        <v>1</v>
      </c>
      <c r="D56" s="4">
        <f t="shared" si="0"/>
        <v>2146</v>
      </c>
      <c r="E56" s="5" t="s">
        <v>8</v>
      </c>
      <c r="F56" s="4">
        <v>2146</v>
      </c>
    </row>
    <row r="57" spans="1:6" ht="14.4" x14ac:dyDescent="0.25">
      <c r="A57" s="18" t="s">
        <v>227</v>
      </c>
      <c r="B57" s="6" t="s">
        <v>14</v>
      </c>
      <c r="C57" s="3">
        <v>1</v>
      </c>
      <c r="D57" s="4">
        <f t="shared" si="0"/>
        <v>2146</v>
      </c>
      <c r="E57" s="5" t="s">
        <v>8</v>
      </c>
      <c r="F57" s="4">
        <v>2146</v>
      </c>
    </row>
    <row r="58" spans="1:6" ht="14.4" x14ac:dyDescent="0.25">
      <c r="A58" s="18" t="s">
        <v>228</v>
      </c>
      <c r="B58" s="6" t="s">
        <v>36</v>
      </c>
      <c r="C58" s="3">
        <v>1</v>
      </c>
      <c r="D58" s="4">
        <f t="shared" si="0"/>
        <v>2146</v>
      </c>
      <c r="E58" s="5" t="s">
        <v>8</v>
      </c>
      <c r="F58" s="4">
        <v>2146</v>
      </c>
    </row>
    <row r="59" spans="1:6" ht="14.4" x14ac:dyDescent="0.25">
      <c r="A59" s="18" t="s">
        <v>229</v>
      </c>
      <c r="B59" s="6" t="s">
        <v>25</v>
      </c>
      <c r="C59" s="3">
        <v>1</v>
      </c>
      <c r="D59" s="4">
        <f t="shared" si="0"/>
        <v>4449</v>
      </c>
      <c r="E59" s="5" t="s">
        <v>8</v>
      </c>
      <c r="F59" s="4">
        <v>4449</v>
      </c>
    </row>
    <row r="60" spans="1:6" ht="14.4" x14ac:dyDescent="0.25">
      <c r="A60" s="18" t="s">
        <v>230</v>
      </c>
      <c r="B60" s="6" t="s">
        <v>25</v>
      </c>
      <c r="C60" s="3">
        <v>1</v>
      </c>
      <c r="D60" s="4">
        <f t="shared" si="0"/>
        <v>3837.09</v>
      </c>
      <c r="E60" s="5" t="s">
        <v>8</v>
      </c>
      <c r="F60" s="4">
        <v>3837.09</v>
      </c>
    </row>
    <row r="61" spans="1:6" ht="14.4" x14ac:dyDescent="0.25">
      <c r="A61" s="18" t="s">
        <v>231</v>
      </c>
      <c r="B61" s="6" t="s">
        <v>37</v>
      </c>
      <c r="C61" s="3">
        <v>1</v>
      </c>
      <c r="D61" s="4">
        <f t="shared" si="0"/>
        <v>7888</v>
      </c>
      <c r="E61" s="5" t="s">
        <v>8</v>
      </c>
      <c r="F61" s="4">
        <v>7888</v>
      </c>
    </row>
    <row r="62" spans="1:6" ht="14.4" x14ac:dyDescent="0.25">
      <c r="A62" s="18" t="s">
        <v>232</v>
      </c>
      <c r="B62" s="6" t="s">
        <v>11</v>
      </c>
      <c r="C62" s="3">
        <v>2</v>
      </c>
      <c r="D62" s="4">
        <f>F62/C62</f>
        <v>2585</v>
      </c>
      <c r="E62" s="5" t="s">
        <v>8</v>
      </c>
      <c r="F62" s="4">
        <v>5170</v>
      </c>
    </row>
    <row r="63" spans="1:6" ht="14.4" x14ac:dyDescent="0.25">
      <c r="A63" s="18" t="s">
        <v>233</v>
      </c>
      <c r="B63" s="6" t="s">
        <v>11</v>
      </c>
      <c r="C63" s="3">
        <v>1</v>
      </c>
      <c r="D63" s="4">
        <f t="shared" si="0"/>
        <v>2584.9899999999998</v>
      </c>
      <c r="E63" s="5" t="s">
        <v>8</v>
      </c>
      <c r="F63" s="4">
        <v>2584.9899999999998</v>
      </c>
    </row>
    <row r="64" spans="1:6" ht="14.4" x14ac:dyDescent="0.25">
      <c r="A64" s="18" t="s">
        <v>234</v>
      </c>
      <c r="B64" s="6" t="s">
        <v>15</v>
      </c>
      <c r="C64" s="3">
        <v>2</v>
      </c>
      <c r="D64" s="4">
        <f>F64/C64</f>
        <v>3510.16</v>
      </c>
      <c r="E64" s="5" t="s">
        <v>8</v>
      </c>
      <c r="F64" s="4">
        <v>7020.32</v>
      </c>
    </row>
    <row r="65" spans="1:6" ht="14.4" x14ac:dyDescent="0.25">
      <c r="A65" s="18" t="s">
        <v>235</v>
      </c>
      <c r="B65" s="6" t="s">
        <v>28</v>
      </c>
      <c r="C65" s="3">
        <v>1</v>
      </c>
      <c r="D65" s="4">
        <f t="shared" ref="D65:D87" si="1">F65/C65</f>
        <v>3026</v>
      </c>
      <c r="E65" s="5" t="s">
        <v>8</v>
      </c>
      <c r="F65" s="4">
        <v>3026</v>
      </c>
    </row>
    <row r="66" spans="1:6" ht="14.4" x14ac:dyDescent="0.25">
      <c r="A66" s="18" t="s">
        <v>236</v>
      </c>
      <c r="B66" s="6" t="s">
        <v>38</v>
      </c>
      <c r="C66" s="3">
        <v>1</v>
      </c>
      <c r="D66" s="4">
        <f t="shared" si="1"/>
        <v>3448</v>
      </c>
      <c r="E66" s="5" t="s">
        <v>8</v>
      </c>
      <c r="F66" s="4">
        <v>3448</v>
      </c>
    </row>
    <row r="67" spans="1:6" ht="14.4" x14ac:dyDescent="0.25">
      <c r="A67" s="18" t="s">
        <v>237</v>
      </c>
      <c r="B67" s="6" t="s">
        <v>39</v>
      </c>
      <c r="C67" s="3">
        <v>1</v>
      </c>
      <c r="D67" s="4">
        <f t="shared" si="1"/>
        <v>13967.43</v>
      </c>
      <c r="E67" s="5" t="s">
        <v>8</v>
      </c>
      <c r="F67" s="4">
        <v>13967.43</v>
      </c>
    </row>
    <row r="68" spans="1:6" ht="14.4" x14ac:dyDescent="0.25">
      <c r="A68" s="18" t="s">
        <v>238</v>
      </c>
      <c r="B68" s="6" t="s">
        <v>40</v>
      </c>
      <c r="C68" s="3">
        <v>3</v>
      </c>
      <c r="D68" s="4">
        <f t="shared" si="1"/>
        <v>12418.993333333334</v>
      </c>
      <c r="E68" s="5" t="s">
        <v>8</v>
      </c>
      <c r="F68" s="4">
        <v>37256.980000000003</v>
      </c>
    </row>
    <row r="69" spans="1:6" ht="14.4" x14ac:dyDescent="0.25">
      <c r="A69" s="18" t="s">
        <v>239</v>
      </c>
      <c r="B69" s="6" t="s">
        <v>41</v>
      </c>
      <c r="C69" s="3">
        <v>0</v>
      </c>
      <c r="D69" s="4">
        <f>F69</f>
        <v>3671.63</v>
      </c>
      <c r="E69" s="5" t="s">
        <v>8</v>
      </c>
      <c r="F69" s="4">
        <v>3671.63</v>
      </c>
    </row>
    <row r="70" spans="1:6" ht="14.4" x14ac:dyDescent="0.25">
      <c r="A70" s="18" t="s">
        <v>240</v>
      </c>
      <c r="B70" s="6" t="s">
        <v>42</v>
      </c>
      <c r="C70" s="3">
        <v>0</v>
      </c>
      <c r="D70" s="4">
        <f>F70</f>
        <v>3364</v>
      </c>
      <c r="E70" s="5" t="s">
        <v>8</v>
      </c>
      <c r="F70" s="4">
        <v>3364</v>
      </c>
    </row>
    <row r="71" spans="1:6" ht="14.4" x14ac:dyDescent="0.25">
      <c r="A71" s="18" t="s">
        <v>241</v>
      </c>
      <c r="B71" s="6" t="s">
        <v>43</v>
      </c>
      <c r="C71" s="3">
        <v>1</v>
      </c>
      <c r="D71" s="4">
        <f t="shared" si="1"/>
        <v>4543.47</v>
      </c>
      <c r="E71" s="5" t="s">
        <v>8</v>
      </c>
      <c r="F71" s="4">
        <v>4543.47</v>
      </c>
    </row>
    <row r="72" spans="1:6" ht="14.4" x14ac:dyDescent="0.25">
      <c r="A72" s="18" t="s">
        <v>242</v>
      </c>
      <c r="B72" s="6" t="s">
        <v>44</v>
      </c>
      <c r="C72" s="3">
        <v>1</v>
      </c>
      <c r="D72" s="4">
        <f t="shared" si="1"/>
        <v>6264</v>
      </c>
      <c r="E72" s="5" t="s">
        <v>8</v>
      </c>
      <c r="F72" s="4">
        <v>6264</v>
      </c>
    </row>
    <row r="73" spans="1:6" ht="14.4" x14ac:dyDescent="0.25">
      <c r="A73" s="18" t="s">
        <v>243</v>
      </c>
      <c r="B73" s="6" t="s">
        <v>45</v>
      </c>
      <c r="C73" s="3">
        <v>1</v>
      </c>
      <c r="D73" s="4">
        <f t="shared" si="1"/>
        <v>3332.5</v>
      </c>
      <c r="E73" s="5" t="s">
        <v>8</v>
      </c>
      <c r="F73" s="4">
        <v>3332.5</v>
      </c>
    </row>
    <row r="74" spans="1:6" ht="14.4" x14ac:dyDescent="0.25">
      <c r="A74" s="18" t="s">
        <v>244</v>
      </c>
      <c r="B74" s="6" t="s">
        <v>33</v>
      </c>
      <c r="C74" s="3">
        <v>1</v>
      </c>
      <c r="D74" s="4">
        <f t="shared" si="1"/>
        <v>12749.15</v>
      </c>
      <c r="E74" s="5" t="s">
        <v>8</v>
      </c>
      <c r="F74" s="4">
        <v>12749.15</v>
      </c>
    </row>
    <row r="75" spans="1:6" ht="14.4" x14ac:dyDescent="0.25">
      <c r="A75" s="18" t="s">
        <v>245</v>
      </c>
      <c r="B75" s="6" t="s">
        <v>46</v>
      </c>
      <c r="C75" s="3">
        <v>1</v>
      </c>
      <c r="D75" s="4">
        <f t="shared" si="1"/>
        <v>18106.61</v>
      </c>
      <c r="E75" s="5" t="s">
        <v>8</v>
      </c>
      <c r="F75" s="4">
        <v>18106.61</v>
      </c>
    </row>
    <row r="76" spans="1:6" ht="14.4" x14ac:dyDescent="0.25">
      <c r="A76" s="18" t="s">
        <v>246</v>
      </c>
      <c r="B76" s="6" t="s">
        <v>47</v>
      </c>
      <c r="C76" s="3">
        <v>1</v>
      </c>
      <c r="D76" s="4">
        <f t="shared" si="1"/>
        <v>5463</v>
      </c>
      <c r="E76" s="5" t="s">
        <v>8</v>
      </c>
      <c r="F76" s="4">
        <v>5463</v>
      </c>
    </row>
    <row r="77" spans="1:6" ht="14.4" x14ac:dyDescent="0.25">
      <c r="A77" s="18" t="s">
        <v>247</v>
      </c>
      <c r="B77" s="6" t="s">
        <v>48</v>
      </c>
      <c r="C77" s="3">
        <v>1</v>
      </c>
      <c r="D77" s="4">
        <f t="shared" si="1"/>
        <v>3712.03</v>
      </c>
      <c r="E77" s="5" t="s">
        <v>8</v>
      </c>
      <c r="F77" s="4">
        <v>3712.03</v>
      </c>
    </row>
    <row r="78" spans="1:6" ht="14.4" x14ac:dyDescent="0.25">
      <c r="A78" s="18" t="s">
        <v>248</v>
      </c>
      <c r="B78" s="6" t="s">
        <v>30</v>
      </c>
      <c r="C78" s="3">
        <v>1</v>
      </c>
      <c r="D78" s="4">
        <f t="shared" si="1"/>
        <v>3026</v>
      </c>
      <c r="E78" s="5" t="s">
        <v>8</v>
      </c>
      <c r="F78" s="4">
        <v>3026</v>
      </c>
    </row>
    <row r="79" spans="1:6" ht="14.4" x14ac:dyDescent="0.25">
      <c r="A79" s="18" t="s">
        <v>249</v>
      </c>
      <c r="B79" s="6" t="s">
        <v>23</v>
      </c>
      <c r="C79" s="3">
        <v>0</v>
      </c>
      <c r="D79" s="4">
        <f>F79</f>
        <v>3364</v>
      </c>
      <c r="E79" s="5" t="s">
        <v>8</v>
      </c>
      <c r="F79" s="4">
        <v>3364</v>
      </c>
    </row>
    <row r="80" spans="1:6" ht="14.4" x14ac:dyDescent="0.25">
      <c r="A80" s="18" t="s">
        <v>250</v>
      </c>
      <c r="B80" s="6" t="s">
        <v>49</v>
      </c>
      <c r="C80" s="3">
        <v>1</v>
      </c>
      <c r="D80" s="4">
        <f t="shared" si="1"/>
        <v>2999.01</v>
      </c>
      <c r="E80" s="5" t="s">
        <v>8</v>
      </c>
      <c r="F80" s="4">
        <v>2999.01</v>
      </c>
    </row>
    <row r="81" spans="1:6" ht="14.4" x14ac:dyDescent="0.25">
      <c r="A81" s="18" t="s">
        <v>251</v>
      </c>
      <c r="B81" s="6" t="s">
        <v>49</v>
      </c>
      <c r="C81" s="3">
        <v>1</v>
      </c>
      <c r="D81" s="4">
        <f t="shared" si="1"/>
        <v>37704.35</v>
      </c>
      <c r="E81" s="5" t="s">
        <v>8</v>
      </c>
      <c r="F81" s="4">
        <v>37704.35</v>
      </c>
    </row>
    <row r="82" spans="1:6" ht="14.4" x14ac:dyDescent="0.25">
      <c r="A82" s="18" t="s">
        <v>252</v>
      </c>
      <c r="B82" s="6" t="s">
        <v>50</v>
      </c>
      <c r="C82" s="3">
        <v>2</v>
      </c>
      <c r="D82" s="4">
        <f t="shared" si="1"/>
        <v>7798.99</v>
      </c>
      <c r="E82" s="5" t="s">
        <v>8</v>
      </c>
      <c r="F82" s="4">
        <v>15597.98</v>
      </c>
    </row>
    <row r="83" spans="1:6" ht="14.4" x14ac:dyDescent="0.25">
      <c r="A83" s="18" t="s">
        <v>253</v>
      </c>
      <c r="B83" s="6" t="s">
        <v>50</v>
      </c>
      <c r="C83" s="3">
        <v>1</v>
      </c>
      <c r="D83" s="4">
        <f t="shared" si="1"/>
        <v>9599.01</v>
      </c>
      <c r="E83" s="5" t="s">
        <v>8</v>
      </c>
      <c r="F83" s="4">
        <v>9599.01</v>
      </c>
    </row>
    <row r="84" spans="1:6" ht="14.4" x14ac:dyDescent="0.25">
      <c r="A84" s="18" t="s">
        <v>254</v>
      </c>
      <c r="B84" s="6" t="s">
        <v>50</v>
      </c>
      <c r="C84" s="3">
        <v>1</v>
      </c>
      <c r="D84" s="4">
        <f t="shared" si="1"/>
        <v>4699</v>
      </c>
      <c r="E84" s="5" t="s">
        <v>8</v>
      </c>
      <c r="F84" s="4">
        <v>4699</v>
      </c>
    </row>
    <row r="85" spans="1:6" ht="14.4" x14ac:dyDescent="0.25">
      <c r="A85" s="18" t="s">
        <v>255</v>
      </c>
      <c r="B85" s="6" t="s">
        <v>50</v>
      </c>
      <c r="C85" s="3">
        <v>7</v>
      </c>
      <c r="D85" s="4">
        <f t="shared" si="1"/>
        <v>11499.857142857143</v>
      </c>
      <c r="E85" s="5" t="s">
        <v>8</v>
      </c>
      <c r="F85" s="4">
        <v>80499</v>
      </c>
    </row>
    <row r="86" spans="1:6" ht="14.4" x14ac:dyDescent="0.25">
      <c r="A86" s="18" t="s">
        <v>256</v>
      </c>
      <c r="B86" s="6" t="s">
        <v>50</v>
      </c>
      <c r="C86" s="3">
        <v>1</v>
      </c>
      <c r="D86" s="4">
        <f t="shared" si="1"/>
        <v>5500</v>
      </c>
      <c r="E86" s="5" t="s">
        <v>8</v>
      </c>
      <c r="F86" s="4">
        <v>5500</v>
      </c>
    </row>
    <row r="87" spans="1:6" ht="14.4" x14ac:dyDescent="0.25">
      <c r="A87" s="18" t="s">
        <v>257</v>
      </c>
      <c r="B87" s="6" t="s">
        <v>50</v>
      </c>
      <c r="C87" s="3">
        <v>1</v>
      </c>
      <c r="D87" s="4">
        <f t="shared" si="1"/>
        <v>6810.94</v>
      </c>
      <c r="E87" s="5" t="s">
        <v>8</v>
      </c>
      <c r="F87" s="7">
        <v>6810.94</v>
      </c>
    </row>
    <row r="88" spans="1:6" ht="14.4" x14ac:dyDescent="0.25">
      <c r="A88" s="18" t="s">
        <v>258</v>
      </c>
      <c r="B88" s="6" t="s">
        <v>51</v>
      </c>
      <c r="C88" s="3">
        <v>1</v>
      </c>
      <c r="D88" s="4">
        <f>F88/C88</f>
        <v>7308</v>
      </c>
      <c r="E88" s="5" t="s">
        <v>8</v>
      </c>
      <c r="F88" s="4">
        <v>7308</v>
      </c>
    </row>
    <row r="89" spans="1:6" ht="14.4" x14ac:dyDescent="0.25">
      <c r="A89" s="18" t="s">
        <v>259</v>
      </c>
      <c r="B89" s="6" t="s">
        <v>52</v>
      </c>
      <c r="C89" s="3">
        <v>1</v>
      </c>
      <c r="D89" s="4">
        <f t="shared" ref="D89:D152" si="2">F89/C89</f>
        <v>3712.03</v>
      </c>
      <c r="E89" s="5" t="s">
        <v>8</v>
      </c>
      <c r="F89" s="4">
        <v>3712.03</v>
      </c>
    </row>
    <row r="90" spans="1:6" ht="14.4" x14ac:dyDescent="0.25">
      <c r="A90" s="18" t="s">
        <v>260</v>
      </c>
      <c r="B90" s="6" t="s">
        <v>53</v>
      </c>
      <c r="C90" s="3">
        <v>1</v>
      </c>
      <c r="D90" s="4">
        <f t="shared" si="2"/>
        <v>5185.8</v>
      </c>
      <c r="E90" s="5" t="s">
        <v>8</v>
      </c>
      <c r="F90" s="4">
        <v>5185.8</v>
      </c>
    </row>
    <row r="91" spans="1:6" ht="14.4" x14ac:dyDescent="0.25">
      <c r="A91" s="18" t="s">
        <v>261</v>
      </c>
      <c r="B91" s="6" t="s">
        <v>15</v>
      </c>
      <c r="C91" s="3">
        <v>1</v>
      </c>
      <c r="D91" s="4">
        <f t="shared" si="2"/>
        <v>6929.84</v>
      </c>
      <c r="E91" s="5" t="s">
        <v>8</v>
      </c>
      <c r="F91" s="4">
        <v>6929.84</v>
      </c>
    </row>
    <row r="92" spans="1:6" ht="14.4" x14ac:dyDescent="0.25">
      <c r="A92" s="18" t="s">
        <v>262</v>
      </c>
      <c r="B92" s="6" t="s">
        <v>54</v>
      </c>
      <c r="C92" s="3">
        <v>1</v>
      </c>
      <c r="D92" s="4">
        <f t="shared" si="2"/>
        <v>37852.47</v>
      </c>
      <c r="E92" s="5" t="s">
        <v>8</v>
      </c>
      <c r="F92" s="4">
        <v>37852.47</v>
      </c>
    </row>
    <row r="93" spans="1:6" ht="14.4" x14ac:dyDescent="0.25">
      <c r="A93" s="18" t="s">
        <v>263</v>
      </c>
      <c r="B93" s="6" t="s">
        <v>55</v>
      </c>
      <c r="C93" s="3">
        <v>1</v>
      </c>
      <c r="D93" s="4">
        <f t="shared" si="2"/>
        <v>37852.47</v>
      </c>
      <c r="E93" s="5" t="s">
        <v>8</v>
      </c>
      <c r="F93" s="4">
        <v>37852.47</v>
      </c>
    </row>
    <row r="94" spans="1:6" ht="14.4" x14ac:dyDescent="0.25">
      <c r="A94" s="18" t="s">
        <v>264</v>
      </c>
      <c r="B94" s="6" t="s">
        <v>56</v>
      </c>
      <c r="C94" s="3">
        <v>2</v>
      </c>
      <c r="D94" s="4">
        <f t="shared" si="2"/>
        <v>12000</v>
      </c>
      <c r="E94" s="5" t="s">
        <v>8</v>
      </c>
      <c r="F94" s="4">
        <v>24000</v>
      </c>
    </row>
    <row r="95" spans="1:6" ht="14.4" x14ac:dyDescent="0.25">
      <c r="A95" s="18" t="s">
        <v>265</v>
      </c>
      <c r="B95" s="6" t="s">
        <v>56</v>
      </c>
      <c r="C95" s="3">
        <v>5</v>
      </c>
      <c r="D95" s="4">
        <f t="shared" si="2"/>
        <v>12000</v>
      </c>
      <c r="E95" s="5" t="s">
        <v>8</v>
      </c>
      <c r="F95" s="4">
        <v>60000</v>
      </c>
    </row>
    <row r="96" spans="1:6" ht="14.4" x14ac:dyDescent="0.25">
      <c r="A96" s="18" t="s">
        <v>266</v>
      </c>
      <c r="B96" s="6" t="s">
        <v>56</v>
      </c>
      <c r="C96" s="3">
        <v>13</v>
      </c>
      <c r="D96" s="4">
        <f t="shared" si="2"/>
        <v>12000</v>
      </c>
      <c r="E96" s="5" t="s">
        <v>8</v>
      </c>
      <c r="F96" s="4">
        <v>156000</v>
      </c>
    </row>
    <row r="97" spans="1:6" ht="14.4" x14ac:dyDescent="0.25">
      <c r="A97" s="18" t="s">
        <v>267</v>
      </c>
      <c r="B97" s="6" t="s">
        <v>56</v>
      </c>
      <c r="C97" s="3">
        <v>1</v>
      </c>
      <c r="D97" s="4">
        <f t="shared" si="2"/>
        <v>18000</v>
      </c>
      <c r="E97" s="5" t="s">
        <v>8</v>
      </c>
      <c r="F97" s="4">
        <v>18000</v>
      </c>
    </row>
    <row r="98" spans="1:6" ht="14.4" x14ac:dyDescent="0.25">
      <c r="A98" s="18" t="s">
        <v>268</v>
      </c>
      <c r="B98" s="6" t="s">
        <v>57</v>
      </c>
      <c r="C98" s="3">
        <v>3</v>
      </c>
      <c r="D98" s="4">
        <f t="shared" si="2"/>
        <v>8500</v>
      </c>
      <c r="E98" s="5" t="s">
        <v>8</v>
      </c>
      <c r="F98" s="4">
        <v>25500</v>
      </c>
    </row>
    <row r="99" spans="1:6" ht="14.4" x14ac:dyDescent="0.25">
      <c r="A99" s="18" t="s">
        <v>269</v>
      </c>
      <c r="B99" s="6" t="s">
        <v>58</v>
      </c>
      <c r="C99" s="3">
        <v>1</v>
      </c>
      <c r="D99" s="4">
        <f t="shared" si="2"/>
        <v>37852.47</v>
      </c>
      <c r="E99" s="5" t="s">
        <v>8</v>
      </c>
      <c r="F99" s="4">
        <v>37852.47</v>
      </c>
    </row>
    <row r="100" spans="1:6" ht="14.4" x14ac:dyDescent="0.25">
      <c r="A100" s="18" t="s">
        <v>270</v>
      </c>
      <c r="B100" s="6" t="s">
        <v>45</v>
      </c>
      <c r="C100" s="3">
        <v>1</v>
      </c>
      <c r="D100" s="4">
        <f t="shared" si="2"/>
        <v>33655.440000000002</v>
      </c>
      <c r="E100" s="5" t="s">
        <v>8</v>
      </c>
      <c r="F100" s="4">
        <v>33655.440000000002</v>
      </c>
    </row>
    <row r="101" spans="1:6" ht="14.4" x14ac:dyDescent="0.25">
      <c r="A101" s="18" t="s">
        <v>271</v>
      </c>
      <c r="B101" s="6" t="s">
        <v>59</v>
      </c>
      <c r="C101" s="3">
        <v>10</v>
      </c>
      <c r="D101" s="4">
        <f t="shared" si="2"/>
        <v>818.97</v>
      </c>
      <c r="E101" s="5" t="s">
        <v>8</v>
      </c>
      <c r="F101" s="4">
        <v>8189.7</v>
      </c>
    </row>
    <row r="102" spans="1:6" ht="14.4" x14ac:dyDescent="0.25">
      <c r="A102" s="18" t="s">
        <v>272</v>
      </c>
      <c r="B102" s="6" t="s">
        <v>59</v>
      </c>
      <c r="C102" s="3">
        <v>0</v>
      </c>
      <c r="D102" s="4">
        <f>F102</f>
        <v>8189.7</v>
      </c>
      <c r="E102" s="5" t="s">
        <v>8</v>
      </c>
      <c r="F102" s="4">
        <v>8189.7</v>
      </c>
    </row>
    <row r="103" spans="1:6" ht="14.4" x14ac:dyDescent="0.25">
      <c r="A103" s="18" t="s">
        <v>273</v>
      </c>
      <c r="B103" s="6" t="s">
        <v>60</v>
      </c>
      <c r="C103" s="3">
        <v>1</v>
      </c>
      <c r="D103" s="4">
        <f t="shared" si="2"/>
        <v>83426</v>
      </c>
      <c r="E103" s="5" t="s">
        <v>8</v>
      </c>
      <c r="F103" s="4">
        <v>83426</v>
      </c>
    </row>
    <row r="104" spans="1:6" ht="14.4" x14ac:dyDescent="0.25">
      <c r="A104" s="18" t="s">
        <v>274</v>
      </c>
      <c r="B104" s="6" t="s">
        <v>22</v>
      </c>
      <c r="C104" s="3">
        <v>1</v>
      </c>
      <c r="D104" s="4">
        <f t="shared" si="2"/>
        <v>37852.47</v>
      </c>
      <c r="E104" s="5" t="s">
        <v>8</v>
      </c>
      <c r="F104" s="4">
        <v>37852.47</v>
      </c>
    </row>
    <row r="105" spans="1:6" ht="14.4" x14ac:dyDescent="0.25">
      <c r="A105" s="18" t="s">
        <v>275</v>
      </c>
      <c r="B105" s="6" t="s">
        <v>22</v>
      </c>
      <c r="C105" s="3">
        <v>20</v>
      </c>
      <c r="D105" s="4">
        <f t="shared" si="2"/>
        <v>40400</v>
      </c>
      <c r="E105" s="5" t="s">
        <v>8</v>
      </c>
      <c r="F105" s="4">
        <v>808000</v>
      </c>
    </row>
    <row r="106" spans="1:6" ht="14.4" x14ac:dyDescent="0.25">
      <c r="A106" s="18" t="s">
        <v>276</v>
      </c>
      <c r="B106" s="6" t="s">
        <v>22</v>
      </c>
      <c r="C106" s="3">
        <v>1</v>
      </c>
      <c r="D106" s="4">
        <f t="shared" si="2"/>
        <v>37852.47</v>
      </c>
      <c r="E106" s="5" t="s">
        <v>8</v>
      </c>
      <c r="F106" s="4">
        <v>37852.47</v>
      </c>
    </row>
    <row r="107" spans="1:6" ht="14.4" x14ac:dyDescent="0.25">
      <c r="A107" s="18" t="s">
        <v>277</v>
      </c>
      <c r="B107" s="6" t="s">
        <v>61</v>
      </c>
      <c r="C107" s="3">
        <v>1</v>
      </c>
      <c r="D107" s="4">
        <f t="shared" si="2"/>
        <v>286444.32</v>
      </c>
      <c r="E107" s="5" t="s">
        <v>8</v>
      </c>
      <c r="F107" s="4">
        <v>286444.32</v>
      </c>
    </row>
    <row r="108" spans="1:6" ht="14.4" x14ac:dyDescent="0.25">
      <c r="A108" s="18" t="s">
        <v>278</v>
      </c>
      <c r="B108" s="6" t="s">
        <v>62</v>
      </c>
      <c r="C108" s="3">
        <v>0</v>
      </c>
      <c r="D108" s="4">
        <f>F108</f>
        <v>5185.8</v>
      </c>
      <c r="E108" s="5" t="s">
        <v>8</v>
      </c>
      <c r="F108" s="4">
        <v>5185.8</v>
      </c>
    </row>
    <row r="109" spans="1:6" ht="14.4" x14ac:dyDescent="0.25">
      <c r="A109" s="18" t="s">
        <v>279</v>
      </c>
      <c r="B109" s="6" t="s">
        <v>63</v>
      </c>
      <c r="C109" s="3">
        <v>1</v>
      </c>
      <c r="D109" s="4">
        <f t="shared" si="2"/>
        <v>8500</v>
      </c>
      <c r="E109" s="5" t="s">
        <v>8</v>
      </c>
      <c r="F109" s="4">
        <v>8500</v>
      </c>
    </row>
    <row r="110" spans="1:6" ht="14.4" x14ac:dyDescent="0.25">
      <c r="A110" s="18" t="s">
        <v>280</v>
      </c>
      <c r="B110" s="6" t="s">
        <v>49</v>
      </c>
      <c r="C110" s="3">
        <v>1</v>
      </c>
      <c r="D110" s="4">
        <f t="shared" si="2"/>
        <v>9999</v>
      </c>
      <c r="E110" s="5" t="s">
        <v>8</v>
      </c>
      <c r="F110" s="4">
        <v>9999</v>
      </c>
    </row>
    <row r="111" spans="1:6" ht="14.4" x14ac:dyDescent="0.25">
      <c r="A111" s="18" t="s">
        <v>281</v>
      </c>
      <c r="B111" s="6" t="s">
        <v>49</v>
      </c>
      <c r="C111" s="3">
        <v>3</v>
      </c>
      <c r="D111" s="4">
        <f t="shared" si="2"/>
        <v>58928</v>
      </c>
      <c r="E111" s="5" t="s">
        <v>8</v>
      </c>
      <c r="F111" s="4">
        <v>176784</v>
      </c>
    </row>
    <row r="112" spans="1:6" ht="14.4" x14ac:dyDescent="0.25">
      <c r="A112" s="18" t="s">
        <v>282</v>
      </c>
      <c r="B112" s="6" t="s">
        <v>64</v>
      </c>
      <c r="C112" s="3">
        <v>5</v>
      </c>
      <c r="D112" s="4">
        <f t="shared" si="2"/>
        <v>3459.9900000000002</v>
      </c>
      <c r="E112" s="5" t="s">
        <v>8</v>
      </c>
      <c r="F112" s="4">
        <v>17299.95</v>
      </c>
    </row>
    <row r="113" spans="1:6" ht="14.4" x14ac:dyDescent="0.25">
      <c r="A113" s="18" t="s">
        <v>283</v>
      </c>
      <c r="B113" s="6" t="s">
        <v>65</v>
      </c>
      <c r="C113" s="3">
        <v>1</v>
      </c>
      <c r="D113" s="4">
        <f t="shared" si="2"/>
        <v>7100</v>
      </c>
      <c r="E113" s="5" t="s">
        <v>8</v>
      </c>
      <c r="F113" s="4">
        <v>7100</v>
      </c>
    </row>
    <row r="114" spans="1:6" ht="14.4" x14ac:dyDescent="0.25">
      <c r="A114" s="18" t="s">
        <v>284</v>
      </c>
      <c r="B114" s="6" t="s">
        <v>66</v>
      </c>
      <c r="C114" s="3">
        <v>7</v>
      </c>
      <c r="D114" s="4">
        <f t="shared" si="2"/>
        <v>10540.428571428571</v>
      </c>
      <c r="E114" s="5" t="s">
        <v>8</v>
      </c>
      <c r="F114" s="4">
        <v>73783</v>
      </c>
    </row>
    <row r="115" spans="1:6" ht="14.4" x14ac:dyDescent="0.25">
      <c r="A115" s="18" t="s">
        <v>285</v>
      </c>
      <c r="B115" s="6" t="s">
        <v>67</v>
      </c>
      <c r="C115" s="3">
        <v>2</v>
      </c>
      <c r="D115" s="4">
        <f t="shared" si="2"/>
        <v>11100</v>
      </c>
      <c r="E115" s="5" t="s">
        <v>8</v>
      </c>
      <c r="F115" s="4">
        <v>22200</v>
      </c>
    </row>
    <row r="116" spans="1:6" ht="14.4" x14ac:dyDescent="0.25">
      <c r="A116" s="18" t="s">
        <v>286</v>
      </c>
      <c r="B116" s="6" t="s">
        <v>68</v>
      </c>
      <c r="C116" s="3">
        <v>1</v>
      </c>
      <c r="D116" s="4">
        <f t="shared" si="2"/>
        <v>80600</v>
      </c>
      <c r="E116" s="5" t="s">
        <v>8</v>
      </c>
      <c r="F116" s="4">
        <v>80600</v>
      </c>
    </row>
    <row r="117" spans="1:6" ht="14.4" x14ac:dyDescent="0.25">
      <c r="A117" s="18" t="s">
        <v>287</v>
      </c>
      <c r="B117" s="6" t="s">
        <v>69</v>
      </c>
      <c r="C117" s="3">
        <v>1</v>
      </c>
      <c r="D117" s="4">
        <f t="shared" si="2"/>
        <v>113378.4</v>
      </c>
      <c r="E117" s="5" t="s">
        <v>8</v>
      </c>
      <c r="F117" s="4">
        <v>113378.4</v>
      </c>
    </row>
    <row r="118" spans="1:6" ht="14.4" x14ac:dyDescent="0.25">
      <c r="A118" s="18" t="s">
        <v>288</v>
      </c>
      <c r="B118" s="6" t="s">
        <v>44</v>
      </c>
      <c r="C118" s="3">
        <v>2</v>
      </c>
      <c r="D118" s="4">
        <f t="shared" si="2"/>
        <v>7383.6</v>
      </c>
      <c r="E118" s="5" t="s">
        <v>8</v>
      </c>
      <c r="F118" s="4">
        <v>14767.2</v>
      </c>
    </row>
    <row r="119" spans="1:6" ht="14.4" x14ac:dyDescent="0.25">
      <c r="A119" s="18" t="s">
        <v>289</v>
      </c>
      <c r="B119" s="6" t="s">
        <v>33</v>
      </c>
      <c r="C119" s="3">
        <v>5</v>
      </c>
      <c r="D119" s="4">
        <f t="shared" si="2"/>
        <v>11066.992</v>
      </c>
      <c r="E119" s="5" t="s">
        <v>8</v>
      </c>
      <c r="F119" s="4">
        <v>55334.96</v>
      </c>
    </row>
    <row r="120" spans="1:6" ht="14.4" x14ac:dyDescent="0.25">
      <c r="A120" s="18" t="s">
        <v>290</v>
      </c>
      <c r="B120" s="6" t="s">
        <v>33</v>
      </c>
      <c r="C120" s="3">
        <v>10</v>
      </c>
      <c r="D120" s="4">
        <f t="shared" si="2"/>
        <v>19999.900000000001</v>
      </c>
      <c r="E120" s="5" t="s">
        <v>8</v>
      </c>
      <c r="F120" s="4">
        <v>199999</v>
      </c>
    </row>
    <row r="121" spans="1:6" ht="14.4" x14ac:dyDescent="0.25">
      <c r="A121" s="18" t="s">
        <v>291</v>
      </c>
      <c r="B121" s="6" t="s">
        <v>33</v>
      </c>
      <c r="C121" s="3">
        <v>2</v>
      </c>
      <c r="D121" s="4">
        <f t="shared" si="2"/>
        <v>9250</v>
      </c>
      <c r="E121" s="5" t="s">
        <v>8</v>
      </c>
      <c r="F121" s="4">
        <v>18500</v>
      </c>
    </row>
    <row r="122" spans="1:6" ht="14.4" x14ac:dyDescent="0.25">
      <c r="A122" s="18" t="s">
        <v>292</v>
      </c>
      <c r="B122" s="6" t="s">
        <v>10</v>
      </c>
      <c r="C122" s="3">
        <v>1</v>
      </c>
      <c r="D122" s="4">
        <f t="shared" si="2"/>
        <v>9923.7999999999993</v>
      </c>
      <c r="E122" s="5" t="s">
        <v>8</v>
      </c>
      <c r="F122" s="4">
        <v>9923.7999999999993</v>
      </c>
    </row>
    <row r="123" spans="1:6" ht="14.4" x14ac:dyDescent="0.25">
      <c r="A123" s="18" t="s">
        <v>293</v>
      </c>
      <c r="B123" s="6" t="s">
        <v>70</v>
      </c>
      <c r="C123" s="3">
        <v>1</v>
      </c>
      <c r="D123" s="4">
        <f t="shared" si="2"/>
        <v>27810.65</v>
      </c>
      <c r="E123" s="5" t="s">
        <v>8</v>
      </c>
      <c r="F123" s="4">
        <v>27810.65</v>
      </c>
    </row>
    <row r="124" spans="1:6" ht="14.4" x14ac:dyDescent="0.25">
      <c r="A124" s="18" t="s">
        <v>294</v>
      </c>
      <c r="B124" s="6" t="s">
        <v>56</v>
      </c>
      <c r="C124" s="3">
        <v>1</v>
      </c>
      <c r="D124" s="4">
        <f t="shared" si="2"/>
        <v>11400</v>
      </c>
      <c r="E124" s="5" t="s">
        <v>8</v>
      </c>
      <c r="F124" s="4">
        <v>11400</v>
      </c>
    </row>
    <row r="125" spans="1:6" ht="14.4" x14ac:dyDescent="0.25">
      <c r="A125" s="18" t="s">
        <v>295</v>
      </c>
      <c r="B125" s="6" t="s">
        <v>56</v>
      </c>
      <c r="C125" s="3">
        <v>0</v>
      </c>
      <c r="D125" s="4">
        <f>F125</f>
        <v>12000</v>
      </c>
      <c r="E125" s="5" t="s">
        <v>8</v>
      </c>
      <c r="F125" s="4">
        <v>12000</v>
      </c>
    </row>
    <row r="126" spans="1:6" ht="14.4" x14ac:dyDescent="0.25">
      <c r="A126" s="18" t="s">
        <v>296</v>
      </c>
      <c r="B126" s="6" t="s">
        <v>71</v>
      </c>
      <c r="C126" s="3">
        <v>1</v>
      </c>
      <c r="D126" s="4">
        <f t="shared" si="2"/>
        <v>12500</v>
      </c>
      <c r="E126" s="5" t="s">
        <v>8</v>
      </c>
      <c r="F126" s="4">
        <v>12500</v>
      </c>
    </row>
    <row r="127" spans="1:6" ht="14.4" x14ac:dyDescent="0.25">
      <c r="A127" s="18" t="s">
        <v>297</v>
      </c>
      <c r="B127" s="6" t="s">
        <v>44</v>
      </c>
      <c r="C127" s="3">
        <v>8</v>
      </c>
      <c r="D127" s="4">
        <f t="shared" si="2"/>
        <v>7383.6</v>
      </c>
      <c r="E127" s="5" t="s">
        <v>8</v>
      </c>
      <c r="F127" s="4">
        <v>59068.800000000003</v>
      </c>
    </row>
    <row r="128" spans="1:6" ht="14.4" x14ac:dyDescent="0.25">
      <c r="A128" s="18" t="s">
        <v>298</v>
      </c>
      <c r="B128" s="6" t="s">
        <v>44</v>
      </c>
      <c r="C128" s="3">
        <v>2</v>
      </c>
      <c r="D128" s="4">
        <f t="shared" si="2"/>
        <v>7383.6</v>
      </c>
      <c r="E128" s="5" t="s">
        <v>8</v>
      </c>
      <c r="F128" s="4">
        <v>14767.2</v>
      </c>
    </row>
    <row r="129" spans="1:6" ht="14.4" x14ac:dyDescent="0.25">
      <c r="A129" s="18" t="s">
        <v>299</v>
      </c>
      <c r="B129" s="6" t="s">
        <v>44</v>
      </c>
      <c r="C129" s="3">
        <v>1</v>
      </c>
      <c r="D129" s="4">
        <f t="shared" si="2"/>
        <v>7383.6</v>
      </c>
      <c r="E129" s="5" t="s">
        <v>8</v>
      </c>
      <c r="F129" s="4">
        <v>7383.6</v>
      </c>
    </row>
    <row r="130" spans="1:6" ht="14.4" x14ac:dyDescent="0.25">
      <c r="A130" s="18" t="s">
        <v>300</v>
      </c>
      <c r="B130" s="6" t="s">
        <v>44</v>
      </c>
      <c r="C130" s="3">
        <v>0</v>
      </c>
      <c r="D130" s="4">
        <f>F130</f>
        <v>22150.799999999999</v>
      </c>
      <c r="E130" s="5" t="s">
        <v>8</v>
      </c>
      <c r="F130" s="4">
        <v>22150.799999999999</v>
      </c>
    </row>
    <row r="131" spans="1:6" ht="14.4" x14ac:dyDescent="0.25">
      <c r="A131" s="18" t="s">
        <v>301</v>
      </c>
      <c r="B131" s="6" t="s">
        <v>44</v>
      </c>
      <c r="C131" s="3">
        <v>0</v>
      </c>
      <c r="D131" s="4">
        <f>F131</f>
        <v>14767.2</v>
      </c>
      <c r="E131" s="5" t="s">
        <v>8</v>
      </c>
      <c r="F131" s="4">
        <v>14767.2</v>
      </c>
    </row>
    <row r="132" spans="1:6" ht="14.4" x14ac:dyDescent="0.25">
      <c r="A132" s="18" t="s">
        <v>302</v>
      </c>
      <c r="B132" s="6" t="s">
        <v>72</v>
      </c>
      <c r="C132" s="3">
        <v>6</v>
      </c>
      <c r="D132" s="4">
        <f t="shared" si="2"/>
        <v>7000</v>
      </c>
      <c r="E132" s="5" t="s">
        <v>8</v>
      </c>
      <c r="F132" s="4">
        <v>42000</v>
      </c>
    </row>
    <row r="133" spans="1:6" ht="14.4" x14ac:dyDescent="0.25">
      <c r="A133" s="18" t="s">
        <v>303</v>
      </c>
      <c r="B133" s="6" t="s">
        <v>72</v>
      </c>
      <c r="C133" s="3">
        <v>1</v>
      </c>
      <c r="D133" s="4">
        <f t="shared" si="2"/>
        <v>7903.08</v>
      </c>
      <c r="E133" s="5" t="s">
        <v>8</v>
      </c>
      <c r="F133" s="4">
        <v>7903.08</v>
      </c>
    </row>
    <row r="134" spans="1:6" ht="14.4" x14ac:dyDescent="0.25">
      <c r="A134" s="18" t="s">
        <v>304</v>
      </c>
      <c r="B134" s="6" t="s">
        <v>72</v>
      </c>
      <c r="C134" s="3">
        <v>1</v>
      </c>
      <c r="D134" s="4">
        <f t="shared" si="2"/>
        <v>7903.08</v>
      </c>
      <c r="E134" s="5" t="s">
        <v>8</v>
      </c>
      <c r="F134" s="4">
        <v>7903.08</v>
      </c>
    </row>
    <row r="135" spans="1:6" ht="14.4" x14ac:dyDescent="0.25">
      <c r="A135" s="18" t="s">
        <v>305</v>
      </c>
      <c r="B135" s="6" t="s">
        <v>72</v>
      </c>
      <c r="C135" s="3">
        <v>1</v>
      </c>
      <c r="D135" s="4">
        <f t="shared" si="2"/>
        <v>7903.08</v>
      </c>
      <c r="E135" s="5" t="s">
        <v>8</v>
      </c>
      <c r="F135" s="4">
        <v>7903.08</v>
      </c>
    </row>
    <row r="136" spans="1:6" ht="14.4" x14ac:dyDescent="0.25">
      <c r="A136" s="18" t="s">
        <v>306</v>
      </c>
      <c r="B136" s="6" t="s">
        <v>72</v>
      </c>
      <c r="C136" s="3">
        <v>1</v>
      </c>
      <c r="D136" s="4">
        <f t="shared" si="2"/>
        <v>7903.08</v>
      </c>
      <c r="E136" s="5" t="s">
        <v>8</v>
      </c>
      <c r="F136" s="4">
        <v>7903.08</v>
      </c>
    </row>
    <row r="137" spans="1:6" ht="14.4" x14ac:dyDescent="0.25">
      <c r="A137" s="18" t="s">
        <v>307</v>
      </c>
      <c r="B137" s="6" t="s">
        <v>72</v>
      </c>
      <c r="C137" s="3">
        <v>1</v>
      </c>
      <c r="D137" s="4">
        <f t="shared" si="2"/>
        <v>7903.08</v>
      </c>
      <c r="E137" s="5" t="s">
        <v>8</v>
      </c>
      <c r="F137" s="4">
        <v>7903.08</v>
      </c>
    </row>
    <row r="138" spans="1:6" ht="14.4" x14ac:dyDescent="0.25">
      <c r="A138" s="18" t="s">
        <v>308</v>
      </c>
      <c r="B138" s="6" t="s">
        <v>72</v>
      </c>
      <c r="C138" s="3">
        <v>1</v>
      </c>
      <c r="D138" s="4">
        <f t="shared" si="2"/>
        <v>7903.08</v>
      </c>
      <c r="E138" s="5" t="s">
        <v>8</v>
      </c>
      <c r="F138" s="4">
        <v>7903.08</v>
      </c>
    </row>
    <row r="139" spans="1:6" ht="14.4" x14ac:dyDescent="0.25">
      <c r="A139" s="18" t="s">
        <v>309</v>
      </c>
      <c r="B139" s="6" t="s">
        <v>45</v>
      </c>
      <c r="C139" s="3">
        <v>1</v>
      </c>
      <c r="D139" s="4">
        <f t="shared" si="2"/>
        <v>37749.99</v>
      </c>
      <c r="E139" s="5" t="s">
        <v>8</v>
      </c>
      <c r="F139" s="4">
        <v>37749.99</v>
      </c>
    </row>
    <row r="140" spans="1:6" ht="14.4" x14ac:dyDescent="0.25">
      <c r="A140" s="18" t="s">
        <v>310</v>
      </c>
      <c r="B140" s="6" t="s">
        <v>33</v>
      </c>
      <c r="C140" s="3">
        <v>3</v>
      </c>
      <c r="D140" s="4">
        <f t="shared" si="2"/>
        <v>20000</v>
      </c>
      <c r="E140" s="5" t="s">
        <v>8</v>
      </c>
      <c r="F140" s="4">
        <v>60000</v>
      </c>
    </row>
    <row r="141" spans="1:6" ht="14.4" x14ac:dyDescent="0.25">
      <c r="A141" s="18" t="s">
        <v>311</v>
      </c>
      <c r="B141" s="6" t="s">
        <v>73</v>
      </c>
      <c r="C141" s="3">
        <v>2</v>
      </c>
      <c r="D141" s="4">
        <f t="shared" si="2"/>
        <v>3000</v>
      </c>
      <c r="E141" s="5" t="s">
        <v>8</v>
      </c>
      <c r="F141" s="4">
        <v>6000</v>
      </c>
    </row>
    <row r="142" spans="1:6" ht="14.4" x14ac:dyDescent="0.25">
      <c r="A142" s="18" t="s">
        <v>312</v>
      </c>
      <c r="B142" s="6" t="s">
        <v>73</v>
      </c>
      <c r="C142" s="3">
        <v>2</v>
      </c>
      <c r="D142" s="4">
        <f t="shared" si="2"/>
        <v>26000.01</v>
      </c>
      <c r="E142" s="5" t="s">
        <v>8</v>
      </c>
      <c r="F142" s="4">
        <v>52000.02</v>
      </c>
    </row>
    <row r="143" spans="1:6" ht="14.4" x14ac:dyDescent="0.25">
      <c r="A143" s="18" t="s">
        <v>313</v>
      </c>
      <c r="B143" s="6" t="s">
        <v>74</v>
      </c>
      <c r="C143" s="3">
        <v>1</v>
      </c>
      <c r="D143" s="4">
        <f t="shared" si="2"/>
        <v>5317.29</v>
      </c>
      <c r="E143" s="5" t="s">
        <v>8</v>
      </c>
      <c r="F143" s="4">
        <v>5317.29</v>
      </c>
    </row>
    <row r="144" spans="1:6" ht="14.4" x14ac:dyDescent="0.25">
      <c r="A144" s="18" t="s">
        <v>314</v>
      </c>
      <c r="B144" s="6" t="s">
        <v>75</v>
      </c>
      <c r="C144" s="3">
        <v>1</v>
      </c>
      <c r="D144" s="4">
        <f t="shared" si="2"/>
        <v>3350</v>
      </c>
      <c r="E144" s="5" t="s">
        <v>8</v>
      </c>
      <c r="F144" s="4">
        <v>3350</v>
      </c>
    </row>
    <row r="145" spans="1:6" ht="14.4" x14ac:dyDescent="0.25">
      <c r="A145" s="18" t="s">
        <v>315</v>
      </c>
      <c r="B145" s="6" t="s">
        <v>30</v>
      </c>
      <c r="C145" s="3">
        <v>1</v>
      </c>
      <c r="D145" s="4">
        <f t="shared" si="2"/>
        <v>79540.320000000007</v>
      </c>
      <c r="E145" s="5" t="s">
        <v>8</v>
      </c>
      <c r="F145" s="4">
        <v>79540.320000000007</v>
      </c>
    </row>
    <row r="146" spans="1:6" ht="14.4" x14ac:dyDescent="0.25">
      <c r="A146" s="18" t="s">
        <v>316</v>
      </c>
      <c r="B146" s="6" t="s">
        <v>76</v>
      </c>
      <c r="C146" s="3">
        <v>1</v>
      </c>
      <c r="D146" s="4">
        <f t="shared" si="2"/>
        <v>4047.08</v>
      </c>
      <c r="E146" s="5" t="s">
        <v>8</v>
      </c>
      <c r="F146" s="4">
        <v>4047.08</v>
      </c>
    </row>
    <row r="147" spans="1:6" ht="14.4" x14ac:dyDescent="0.25">
      <c r="A147" s="18" t="s">
        <v>317</v>
      </c>
      <c r="B147" s="6" t="s">
        <v>77</v>
      </c>
      <c r="C147" s="3">
        <v>1</v>
      </c>
      <c r="D147" s="4">
        <f t="shared" si="2"/>
        <v>20000</v>
      </c>
      <c r="E147" s="5" t="s">
        <v>8</v>
      </c>
      <c r="F147" s="4">
        <v>20000</v>
      </c>
    </row>
    <row r="148" spans="1:6" ht="14.4" x14ac:dyDescent="0.25">
      <c r="A148" s="18" t="s">
        <v>318</v>
      </c>
      <c r="B148" s="6" t="s">
        <v>49</v>
      </c>
      <c r="C148" s="3">
        <v>1</v>
      </c>
      <c r="D148" s="4">
        <f t="shared" si="2"/>
        <v>2616.4</v>
      </c>
      <c r="E148" s="5" t="s">
        <v>8</v>
      </c>
      <c r="F148" s="4">
        <v>2616.4</v>
      </c>
    </row>
    <row r="149" spans="1:6" ht="14.4" x14ac:dyDescent="0.25">
      <c r="A149" s="18" t="s">
        <v>319</v>
      </c>
      <c r="B149" s="6" t="s">
        <v>49</v>
      </c>
      <c r="C149" s="3">
        <v>1</v>
      </c>
      <c r="D149" s="4">
        <f t="shared" si="2"/>
        <v>30000</v>
      </c>
      <c r="E149" s="5" t="s">
        <v>8</v>
      </c>
      <c r="F149" s="4">
        <v>30000</v>
      </c>
    </row>
    <row r="150" spans="1:6" ht="14.4" x14ac:dyDescent="0.25">
      <c r="A150" s="18" t="s">
        <v>320</v>
      </c>
      <c r="B150" s="6" t="s">
        <v>78</v>
      </c>
      <c r="C150" s="3">
        <v>1</v>
      </c>
      <c r="D150" s="4">
        <f t="shared" si="2"/>
        <v>2600</v>
      </c>
      <c r="E150" s="5" t="s">
        <v>8</v>
      </c>
      <c r="F150" s="4">
        <v>2600</v>
      </c>
    </row>
    <row r="151" spans="1:6" ht="14.4" x14ac:dyDescent="0.25">
      <c r="A151" s="18" t="s">
        <v>321</v>
      </c>
      <c r="B151" s="6" t="s">
        <v>79</v>
      </c>
      <c r="C151" s="3">
        <v>2</v>
      </c>
      <c r="D151" s="4">
        <f t="shared" si="2"/>
        <v>2700</v>
      </c>
      <c r="E151" s="5" t="s">
        <v>8</v>
      </c>
      <c r="F151" s="4">
        <v>5400</v>
      </c>
    </row>
    <row r="152" spans="1:6" ht="14.4" x14ac:dyDescent="0.25">
      <c r="A152" s="18" t="s">
        <v>322</v>
      </c>
      <c r="B152" s="6" t="s">
        <v>68</v>
      </c>
      <c r="C152" s="3">
        <v>1</v>
      </c>
      <c r="D152" s="4">
        <f t="shared" si="2"/>
        <v>11725</v>
      </c>
      <c r="E152" s="5" t="s">
        <v>8</v>
      </c>
      <c r="F152" s="4">
        <v>11725</v>
      </c>
    </row>
    <row r="153" spans="1:6" ht="14.4" x14ac:dyDescent="0.25">
      <c r="A153" s="18" t="s">
        <v>323</v>
      </c>
      <c r="B153" s="6" t="s">
        <v>68</v>
      </c>
      <c r="C153" s="3">
        <v>1</v>
      </c>
      <c r="D153" s="4">
        <f t="shared" ref="D153:D160" si="3">F153/C153</f>
        <v>7383.6</v>
      </c>
      <c r="E153" s="5" t="s">
        <v>8</v>
      </c>
      <c r="F153" s="4">
        <v>7383.6</v>
      </c>
    </row>
    <row r="154" spans="1:6" ht="14.4" x14ac:dyDescent="0.25">
      <c r="A154" s="18" t="s">
        <v>324</v>
      </c>
      <c r="B154" s="6" t="s">
        <v>68</v>
      </c>
      <c r="C154" s="3">
        <v>1</v>
      </c>
      <c r="D154" s="4">
        <f t="shared" si="3"/>
        <v>7627.78</v>
      </c>
      <c r="E154" s="5" t="s">
        <v>8</v>
      </c>
      <c r="F154" s="4">
        <v>7627.78</v>
      </c>
    </row>
    <row r="155" spans="1:6" ht="14.4" x14ac:dyDescent="0.25">
      <c r="A155" s="18" t="s">
        <v>325</v>
      </c>
      <c r="B155" s="6" t="s">
        <v>50</v>
      </c>
      <c r="C155" s="3">
        <v>3</v>
      </c>
      <c r="D155" s="4">
        <f t="shared" si="3"/>
        <v>9310</v>
      </c>
      <c r="E155" s="5" t="s">
        <v>8</v>
      </c>
      <c r="F155" s="4">
        <v>27930</v>
      </c>
    </row>
    <row r="156" spans="1:6" ht="14.4" x14ac:dyDescent="0.25">
      <c r="A156" s="18" t="s">
        <v>326</v>
      </c>
      <c r="B156" s="6" t="s">
        <v>50</v>
      </c>
      <c r="C156" s="3">
        <v>2</v>
      </c>
      <c r="D156" s="4">
        <f t="shared" si="3"/>
        <v>14975</v>
      </c>
      <c r="E156" s="5" t="s">
        <v>8</v>
      </c>
      <c r="F156" s="4">
        <v>29950</v>
      </c>
    </row>
    <row r="157" spans="1:6" ht="14.4" x14ac:dyDescent="0.25">
      <c r="A157" s="18" t="s">
        <v>327</v>
      </c>
      <c r="B157" s="6" t="s">
        <v>50</v>
      </c>
      <c r="C157" s="3">
        <v>2</v>
      </c>
      <c r="D157" s="4">
        <f t="shared" si="3"/>
        <v>2949.5</v>
      </c>
      <c r="E157" s="5" t="s">
        <v>8</v>
      </c>
      <c r="F157" s="4">
        <v>5899</v>
      </c>
    </row>
    <row r="158" spans="1:6" ht="14.4" x14ac:dyDescent="0.25">
      <c r="A158" s="18" t="s">
        <v>328</v>
      </c>
      <c r="B158" s="6" t="s">
        <v>50</v>
      </c>
      <c r="C158" s="3">
        <v>4</v>
      </c>
      <c r="D158" s="4">
        <f t="shared" si="3"/>
        <v>10524.59</v>
      </c>
      <c r="E158" s="5" t="s">
        <v>8</v>
      </c>
      <c r="F158" s="4">
        <v>42098.36</v>
      </c>
    </row>
    <row r="159" spans="1:6" ht="14.4" x14ac:dyDescent="0.25">
      <c r="A159" s="18" t="s">
        <v>329</v>
      </c>
      <c r="B159" s="6" t="s">
        <v>80</v>
      </c>
      <c r="C159" s="3">
        <v>2</v>
      </c>
      <c r="D159" s="4">
        <f t="shared" si="3"/>
        <v>8000</v>
      </c>
      <c r="E159" s="5" t="s">
        <v>8</v>
      </c>
      <c r="F159" s="4">
        <v>16000</v>
      </c>
    </row>
    <row r="160" spans="1:6" ht="14.4" x14ac:dyDescent="0.25">
      <c r="A160" s="18" t="s">
        <v>330</v>
      </c>
      <c r="B160" s="6" t="s">
        <v>81</v>
      </c>
      <c r="C160" s="3">
        <v>1</v>
      </c>
      <c r="D160" s="4">
        <f t="shared" si="3"/>
        <v>26680</v>
      </c>
      <c r="E160" s="5" t="s">
        <v>8</v>
      </c>
      <c r="F160" s="4">
        <v>26680</v>
      </c>
    </row>
    <row r="161" spans="1:6" ht="14.4" x14ac:dyDescent="0.25">
      <c r="A161" s="15" t="s">
        <v>177</v>
      </c>
      <c r="B161" s="6" t="s">
        <v>82</v>
      </c>
      <c r="C161" s="3">
        <v>1</v>
      </c>
      <c r="D161" s="4">
        <f>F161/C161</f>
        <v>46400</v>
      </c>
      <c r="E161" s="5" t="s">
        <v>8</v>
      </c>
      <c r="F161" s="4">
        <v>46400</v>
      </c>
    </row>
    <row r="162" spans="1:6" ht="14.4" x14ac:dyDescent="0.25">
      <c r="A162" s="15" t="s">
        <v>178</v>
      </c>
      <c r="B162" s="6" t="s">
        <v>83</v>
      </c>
      <c r="C162" s="3">
        <v>1</v>
      </c>
      <c r="D162" s="4">
        <f t="shared" ref="D162:D225" si="4">F162/C162</f>
        <v>71920</v>
      </c>
      <c r="E162" s="5" t="s">
        <v>8</v>
      </c>
      <c r="F162" s="4">
        <v>71920</v>
      </c>
    </row>
    <row r="163" spans="1:6" ht="14.4" x14ac:dyDescent="0.25">
      <c r="A163" s="20" t="s">
        <v>331</v>
      </c>
      <c r="B163" s="6" t="s">
        <v>84</v>
      </c>
      <c r="C163" s="3">
        <v>1</v>
      </c>
      <c r="D163" s="4">
        <f t="shared" si="4"/>
        <v>16514.919999999998</v>
      </c>
      <c r="E163" s="5" t="s">
        <v>8</v>
      </c>
      <c r="F163" s="4">
        <v>16514.919999999998</v>
      </c>
    </row>
    <row r="164" spans="1:6" ht="14.4" x14ac:dyDescent="0.25">
      <c r="A164" s="15" t="s">
        <v>332</v>
      </c>
      <c r="B164" s="6" t="s">
        <v>85</v>
      </c>
      <c r="C164" s="3">
        <v>1</v>
      </c>
      <c r="D164" s="4">
        <f t="shared" si="4"/>
        <v>7540</v>
      </c>
      <c r="E164" s="5" t="s">
        <v>8</v>
      </c>
      <c r="F164" s="4">
        <v>7540</v>
      </c>
    </row>
    <row r="165" spans="1:6" ht="14.4" x14ac:dyDescent="0.25">
      <c r="A165" s="15" t="s">
        <v>333</v>
      </c>
      <c r="B165" s="6" t="s">
        <v>86</v>
      </c>
      <c r="C165" s="3">
        <v>1</v>
      </c>
      <c r="D165" s="4">
        <f t="shared" si="4"/>
        <v>8062</v>
      </c>
      <c r="E165" s="5" t="s">
        <v>8</v>
      </c>
      <c r="F165" s="4">
        <v>8062</v>
      </c>
    </row>
    <row r="166" spans="1:6" ht="14.4" x14ac:dyDescent="0.25">
      <c r="A166" s="15" t="s">
        <v>334</v>
      </c>
      <c r="B166" s="6" t="s">
        <v>87</v>
      </c>
      <c r="C166" s="3">
        <v>1</v>
      </c>
      <c r="D166" s="4">
        <f t="shared" si="4"/>
        <v>15567.2</v>
      </c>
      <c r="E166" s="5" t="s">
        <v>8</v>
      </c>
      <c r="F166" s="4">
        <v>15567.2</v>
      </c>
    </row>
    <row r="167" spans="1:6" ht="14.4" x14ac:dyDescent="0.25">
      <c r="A167" s="15" t="s">
        <v>335</v>
      </c>
      <c r="B167" s="6" t="s">
        <v>88</v>
      </c>
      <c r="C167" s="3">
        <v>1</v>
      </c>
      <c r="D167" s="4">
        <f t="shared" si="4"/>
        <v>17800.2</v>
      </c>
      <c r="E167" s="5" t="s">
        <v>8</v>
      </c>
      <c r="F167" s="4">
        <v>17800.2</v>
      </c>
    </row>
    <row r="168" spans="1:6" ht="14.4" x14ac:dyDescent="0.25">
      <c r="A168" s="15" t="s">
        <v>336</v>
      </c>
      <c r="B168" s="6" t="s">
        <v>89</v>
      </c>
      <c r="C168" s="3">
        <v>1</v>
      </c>
      <c r="D168" s="4">
        <f t="shared" si="4"/>
        <v>12219.44</v>
      </c>
      <c r="E168" s="5" t="s">
        <v>8</v>
      </c>
      <c r="F168" s="4">
        <v>12219.44</v>
      </c>
    </row>
    <row r="169" spans="1:6" ht="14.4" x14ac:dyDescent="0.25">
      <c r="A169" s="15" t="s">
        <v>337</v>
      </c>
      <c r="B169" s="6" t="s">
        <v>90</v>
      </c>
      <c r="C169" s="3">
        <v>1</v>
      </c>
      <c r="D169" s="4">
        <f t="shared" si="4"/>
        <v>26309.96</v>
      </c>
      <c r="E169" s="5" t="s">
        <v>8</v>
      </c>
      <c r="F169" s="4">
        <v>26309.96</v>
      </c>
    </row>
    <row r="170" spans="1:6" ht="14.4" x14ac:dyDescent="0.25">
      <c r="A170" s="15" t="s">
        <v>338</v>
      </c>
      <c r="B170" s="6" t="s">
        <v>91</v>
      </c>
      <c r="C170" s="3">
        <v>1</v>
      </c>
      <c r="D170" s="4">
        <f t="shared" si="4"/>
        <v>7719.22</v>
      </c>
      <c r="E170" s="5" t="s">
        <v>8</v>
      </c>
      <c r="F170" s="4">
        <v>7719.22</v>
      </c>
    </row>
    <row r="171" spans="1:6" ht="14.4" x14ac:dyDescent="0.25">
      <c r="A171" s="15" t="s">
        <v>339</v>
      </c>
      <c r="B171" s="6" t="s">
        <v>92</v>
      </c>
      <c r="C171" s="3">
        <v>1</v>
      </c>
      <c r="D171" s="4">
        <f t="shared" si="4"/>
        <v>58000</v>
      </c>
      <c r="E171" s="5" t="s">
        <v>8</v>
      </c>
      <c r="F171" s="4">
        <v>58000</v>
      </c>
    </row>
    <row r="172" spans="1:6" ht="14.4" x14ac:dyDescent="0.25">
      <c r="A172" s="15" t="s">
        <v>340</v>
      </c>
      <c r="B172" s="6" t="s">
        <v>93</v>
      </c>
      <c r="C172" s="3">
        <v>1</v>
      </c>
      <c r="D172" s="4">
        <f t="shared" si="4"/>
        <v>64100</v>
      </c>
      <c r="E172" s="5" t="s">
        <v>8</v>
      </c>
      <c r="F172" s="4">
        <v>64100</v>
      </c>
    </row>
    <row r="173" spans="1:6" ht="14.4" x14ac:dyDescent="0.25">
      <c r="A173" s="15" t="s">
        <v>341</v>
      </c>
      <c r="B173" s="6" t="s">
        <v>94</v>
      </c>
      <c r="C173" s="3">
        <v>1</v>
      </c>
      <c r="D173" s="4">
        <f t="shared" si="4"/>
        <v>75999.72</v>
      </c>
      <c r="E173" s="5" t="s">
        <v>8</v>
      </c>
      <c r="F173" s="4">
        <v>75999.72</v>
      </c>
    </row>
    <row r="174" spans="1:6" ht="14.4" x14ac:dyDescent="0.25">
      <c r="A174" s="15" t="s">
        <v>342</v>
      </c>
      <c r="B174" s="6" t="s">
        <v>95</v>
      </c>
      <c r="C174" s="3">
        <v>1</v>
      </c>
      <c r="D174" s="4">
        <f t="shared" si="4"/>
        <v>7540</v>
      </c>
      <c r="E174" s="5" t="s">
        <v>8</v>
      </c>
      <c r="F174" s="4">
        <v>7540</v>
      </c>
    </row>
    <row r="175" spans="1:6" ht="14.4" x14ac:dyDescent="0.25">
      <c r="A175" s="15" t="s">
        <v>343</v>
      </c>
      <c r="B175" s="6" t="s">
        <v>96</v>
      </c>
      <c r="C175" s="3">
        <v>1</v>
      </c>
      <c r="D175" s="4">
        <f t="shared" si="4"/>
        <v>17400</v>
      </c>
      <c r="E175" s="5" t="s">
        <v>8</v>
      </c>
      <c r="F175" s="4">
        <v>17400</v>
      </c>
    </row>
    <row r="176" spans="1:6" ht="14.4" x14ac:dyDescent="0.25">
      <c r="A176" s="15" t="s">
        <v>97</v>
      </c>
      <c r="B176" s="6" t="s">
        <v>98</v>
      </c>
      <c r="C176" s="3">
        <v>1</v>
      </c>
      <c r="D176" s="4">
        <f t="shared" si="4"/>
        <v>5243.2</v>
      </c>
      <c r="E176" s="5" t="s">
        <v>8</v>
      </c>
      <c r="F176" s="4">
        <v>5243.2</v>
      </c>
    </row>
    <row r="177" spans="1:6" ht="14.4" x14ac:dyDescent="0.25">
      <c r="A177" s="15" t="s">
        <v>99</v>
      </c>
      <c r="B177" s="6" t="s">
        <v>100</v>
      </c>
      <c r="C177" s="3">
        <v>1</v>
      </c>
      <c r="D177" s="4">
        <f t="shared" si="4"/>
        <v>4640</v>
      </c>
      <c r="E177" s="5" t="s">
        <v>8</v>
      </c>
      <c r="F177" s="4">
        <v>4640</v>
      </c>
    </row>
    <row r="178" spans="1:6" ht="14.4" x14ac:dyDescent="0.25">
      <c r="A178" s="15" t="s">
        <v>101</v>
      </c>
      <c r="B178" s="6" t="s">
        <v>102</v>
      </c>
      <c r="C178" s="3">
        <v>1</v>
      </c>
      <c r="D178" s="4">
        <f t="shared" si="4"/>
        <v>2780.52</v>
      </c>
      <c r="E178" s="5" t="s">
        <v>8</v>
      </c>
      <c r="F178" s="4">
        <v>2780.52</v>
      </c>
    </row>
    <row r="179" spans="1:6" ht="14.4" x14ac:dyDescent="0.25">
      <c r="A179" s="15" t="s">
        <v>103</v>
      </c>
      <c r="B179" s="6" t="s">
        <v>104</v>
      </c>
      <c r="C179" s="3">
        <v>1</v>
      </c>
      <c r="D179" s="4">
        <f t="shared" si="4"/>
        <v>1187.8399999999999</v>
      </c>
      <c r="E179" s="5" t="s">
        <v>8</v>
      </c>
      <c r="F179" s="4">
        <v>1187.8399999999999</v>
      </c>
    </row>
    <row r="180" spans="1:6" ht="15" customHeight="1" x14ac:dyDescent="0.25">
      <c r="A180" s="15" t="s">
        <v>105</v>
      </c>
      <c r="B180" s="6" t="s">
        <v>106</v>
      </c>
      <c r="C180" s="3">
        <v>1</v>
      </c>
      <c r="D180" s="4">
        <f t="shared" si="4"/>
        <v>1208.3</v>
      </c>
      <c r="E180" s="5" t="s">
        <v>8</v>
      </c>
      <c r="F180" s="4">
        <v>1208.3</v>
      </c>
    </row>
    <row r="181" spans="1:6" ht="14.4" x14ac:dyDescent="0.25">
      <c r="A181" s="15" t="s">
        <v>107</v>
      </c>
      <c r="B181" s="6" t="s">
        <v>108</v>
      </c>
      <c r="C181" s="3">
        <v>1</v>
      </c>
      <c r="D181" s="4">
        <f t="shared" si="4"/>
        <v>385.12</v>
      </c>
      <c r="E181" s="5" t="s">
        <v>8</v>
      </c>
      <c r="F181" s="4">
        <v>385.12</v>
      </c>
    </row>
    <row r="182" spans="1:6" ht="14.4" x14ac:dyDescent="0.25">
      <c r="A182" s="15" t="s">
        <v>109</v>
      </c>
      <c r="B182" s="6" t="s">
        <v>110</v>
      </c>
      <c r="C182" s="3">
        <v>1</v>
      </c>
      <c r="D182" s="4">
        <f t="shared" si="4"/>
        <v>1276</v>
      </c>
      <c r="E182" s="5" t="s">
        <v>8</v>
      </c>
      <c r="F182" s="4">
        <v>1276</v>
      </c>
    </row>
    <row r="183" spans="1:6" ht="13.2" customHeight="1" x14ac:dyDescent="0.25">
      <c r="A183" s="15" t="s">
        <v>111</v>
      </c>
      <c r="B183" s="8" t="s">
        <v>112</v>
      </c>
      <c r="C183" s="3">
        <v>1</v>
      </c>
      <c r="D183" s="4">
        <f t="shared" si="4"/>
        <v>4640</v>
      </c>
      <c r="E183" s="5" t="s">
        <v>8</v>
      </c>
      <c r="F183" s="9">
        <v>4640</v>
      </c>
    </row>
    <row r="184" spans="1:6" ht="14.4" x14ac:dyDescent="0.25">
      <c r="A184" s="15" t="s">
        <v>113</v>
      </c>
      <c r="B184" s="8" t="s">
        <v>114</v>
      </c>
      <c r="C184" s="3">
        <v>1</v>
      </c>
      <c r="D184" s="4">
        <f t="shared" si="4"/>
        <v>2140.1999999999998</v>
      </c>
      <c r="E184" s="5" t="s">
        <v>8</v>
      </c>
      <c r="F184" s="9">
        <v>2140.1999999999998</v>
      </c>
    </row>
    <row r="185" spans="1:6" ht="14.4" x14ac:dyDescent="0.25">
      <c r="A185" s="15" t="s">
        <v>115</v>
      </c>
      <c r="B185" s="8" t="s">
        <v>116</v>
      </c>
      <c r="C185" s="3">
        <v>1</v>
      </c>
      <c r="D185" s="4">
        <f t="shared" si="4"/>
        <v>3504.36</v>
      </c>
      <c r="E185" s="5" t="s">
        <v>8</v>
      </c>
      <c r="F185" s="9">
        <v>3504.36</v>
      </c>
    </row>
    <row r="186" spans="1:6" ht="14.4" x14ac:dyDescent="0.25">
      <c r="A186" s="15" t="s">
        <v>117</v>
      </c>
      <c r="B186" s="8" t="s">
        <v>118</v>
      </c>
      <c r="C186" s="3">
        <v>1</v>
      </c>
      <c r="D186" s="4">
        <f t="shared" si="4"/>
        <v>1093.8800000000001</v>
      </c>
      <c r="E186" s="5" t="s">
        <v>8</v>
      </c>
      <c r="F186" s="9">
        <v>1093.8800000000001</v>
      </c>
    </row>
    <row r="187" spans="1:6" ht="14.4" x14ac:dyDescent="0.25">
      <c r="A187" s="15" t="s">
        <v>344</v>
      </c>
      <c r="B187" s="8" t="s">
        <v>119</v>
      </c>
      <c r="C187" s="3">
        <v>1</v>
      </c>
      <c r="D187" s="4">
        <f t="shared" si="4"/>
        <v>7499.4</v>
      </c>
      <c r="E187" s="5" t="s">
        <v>8</v>
      </c>
      <c r="F187" s="9">
        <v>7499.4</v>
      </c>
    </row>
    <row r="188" spans="1:6" ht="14.4" x14ac:dyDescent="0.25">
      <c r="A188" s="15" t="s">
        <v>345</v>
      </c>
      <c r="B188" s="8" t="s">
        <v>120</v>
      </c>
      <c r="C188" s="3">
        <v>1</v>
      </c>
      <c r="D188" s="4">
        <f t="shared" si="4"/>
        <v>9499.24</v>
      </c>
      <c r="E188" s="5" t="s">
        <v>8</v>
      </c>
      <c r="F188" s="9">
        <v>9499.24</v>
      </c>
    </row>
    <row r="189" spans="1:6" ht="14.4" x14ac:dyDescent="0.25">
      <c r="A189" s="15" t="s">
        <v>346</v>
      </c>
      <c r="B189" s="8" t="s">
        <v>121</v>
      </c>
      <c r="C189" s="3">
        <v>1</v>
      </c>
      <c r="D189" s="4">
        <f t="shared" si="4"/>
        <v>59531.199999999997</v>
      </c>
      <c r="E189" s="5" t="s">
        <v>8</v>
      </c>
      <c r="F189" s="9">
        <v>59531.199999999997</v>
      </c>
    </row>
    <row r="190" spans="1:6" ht="14.4" x14ac:dyDescent="0.25">
      <c r="A190" s="15" t="s">
        <v>347</v>
      </c>
      <c r="B190" s="8" t="s">
        <v>122</v>
      </c>
      <c r="C190" s="3">
        <v>1</v>
      </c>
      <c r="D190" s="4">
        <f t="shared" si="4"/>
        <v>8560.7999999999993</v>
      </c>
      <c r="E190" s="5" t="s">
        <v>8</v>
      </c>
      <c r="F190" s="9">
        <v>8560.7999999999993</v>
      </c>
    </row>
    <row r="191" spans="1:6" ht="14.4" x14ac:dyDescent="0.25">
      <c r="A191" s="15" t="s">
        <v>348</v>
      </c>
      <c r="B191" s="8" t="s">
        <v>123</v>
      </c>
      <c r="C191" s="3">
        <v>1</v>
      </c>
      <c r="D191" s="4">
        <f t="shared" si="4"/>
        <v>12854.05</v>
      </c>
      <c r="E191" s="5" t="s">
        <v>8</v>
      </c>
      <c r="F191" s="9">
        <v>12854.05</v>
      </c>
    </row>
    <row r="192" spans="1:6" ht="14.4" x14ac:dyDescent="0.25">
      <c r="A192" s="15" t="s">
        <v>349</v>
      </c>
      <c r="B192" s="8" t="s">
        <v>123</v>
      </c>
      <c r="C192" s="3">
        <v>1</v>
      </c>
      <c r="D192" s="4">
        <f t="shared" si="4"/>
        <v>12854.05</v>
      </c>
      <c r="E192" s="5" t="s">
        <v>8</v>
      </c>
      <c r="F192" s="9">
        <v>12854.05</v>
      </c>
    </row>
    <row r="193" spans="1:6" ht="14.4" x14ac:dyDescent="0.25">
      <c r="A193" s="15" t="s">
        <v>350</v>
      </c>
      <c r="B193" s="8" t="s">
        <v>124</v>
      </c>
      <c r="C193" s="3">
        <v>1</v>
      </c>
      <c r="D193" s="4">
        <f t="shared" si="4"/>
        <v>37120</v>
      </c>
      <c r="E193" s="5" t="s">
        <v>8</v>
      </c>
      <c r="F193" s="9">
        <v>37120</v>
      </c>
    </row>
    <row r="194" spans="1:6" ht="14.4" customHeight="1" x14ac:dyDescent="0.25">
      <c r="A194" s="15" t="s">
        <v>351</v>
      </c>
      <c r="B194" s="8" t="s">
        <v>125</v>
      </c>
      <c r="C194" s="3">
        <v>1</v>
      </c>
      <c r="D194" s="4">
        <f t="shared" si="4"/>
        <v>52809.38</v>
      </c>
      <c r="E194" s="5" t="s">
        <v>8</v>
      </c>
      <c r="F194" s="9">
        <v>52809.38</v>
      </c>
    </row>
    <row r="195" spans="1:6" ht="14.4" x14ac:dyDescent="0.25">
      <c r="A195" s="15" t="s">
        <v>352</v>
      </c>
      <c r="B195" s="8" t="s">
        <v>126</v>
      </c>
      <c r="C195" s="3">
        <v>1</v>
      </c>
      <c r="D195" s="4">
        <f t="shared" si="4"/>
        <v>44776</v>
      </c>
      <c r="E195" s="5" t="s">
        <v>8</v>
      </c>
      <c r="F195" s="9">
        <v>44776</v>
      </c>
    </row>
    <row r="196" spans="1:6" ht="14.4" x14ac:dyDescent="0.25">
      <c r="A196" s="15" t="s">
        <v>353</v>
      </c>
      <c r="B196" s="8" t="s">
        <v>127</v>
      </c>
      <c r="C196" s="3">
        <v>1</v>
      </c>
      <c r="D196" s="4">
        <f t="shared" si="4"/>
        <v>17698.599999999999</v>
      </c>
      <c r="E196" s="5" t="s">
        <v>8</v>
      </c>
      <c r="F196" s="9">
        <v>17698.599999999999</v>
      </c>
    </row>
    <row r="197" spans="1:6" ht="28.8" x14ac:dyDescent="0.25">
      <c r="A197" s="15" t="s">
        <v>354</v>
      </c>
      <c r="B197" s="8" t="s">
        <v>128</v>
      </c>
      <c r="C197" s="3">
        <v>1</v>
      </c>
      <c r="D197" s="4">
        <f t="shared" si="4"/>
        <v>247505.34</v>
      </c>
      <c r="E197" s="5" t="s">
        <v>8</v>
      </c>
      <c r="F197" s="9">
        <v>247505.34</v>
      </c>
    </row>
    <row r="198" spans="1:6" ht="14.4" x14ac:dyDescent="0.25">
      <c r="A198" s="15" t="s">
        <v>355</v>
      </c>
      <c r="B198" s="8" t="s">
        <v>129</v>
      </c>
      <c r="C198" s="3">
        <v>1</v>
      </c>
      <c r="D198" s="4">
        <f t="shared" si="4"/>
        <v>42574.32</v>
      </c>
      <c r="E198" s="5" t="s">
        <v>8</v>
      </c>
      <c r="F198" s="9">
        <v>42574.32</v>
      </c>
    </row>
    <row r="199" spans="1:6" ht="14.4" x14ac:dyDescent="0.25">
      <c r="A199" s="15" t="s">
        <v>356</v>
      </c>
      <c r="B199" s="8" t="s">
        <v>130</v>
      </c>
      <c r="C199" s="3">
        <v>1</v>
      </c>
      <c r="D199" s="4">
        <f t="shared" si="4"/>
        <v>76950.92</v>
      </c>
      <c r="E199" s="5" t="s">
        <v>8</v>
      </c>
      <c r="F199" s="9">
        <v>76950.92</v>
      </c>
    </row>
    <row r="200" spans="1:6" ht="14.4" x14ac:dyDescent="0.25">
      <c r="A200" s="15" t="s">
        <v>357</v>
      </c>
      <c r="B200" s="8" t="s">
        <v>131</v>
      </c>
      <c r="C200" s="3">
        <v>1</v>
      </c>
      <c r="D200" s="4">
        <f t="shared" si="4"/>
        <v>76950.92</v>
      </c>
      <c r="E200" s="5" t="s">
        <v>8</v>
      </c>
      <c r="F200" s="9">
        <v>76950.92</v>
      </c>
    </row>
    <row r="201" spans="1:6" ht="14.4" x14ac:dyDescent="0.25">
      <c r="A201" s="15" t="s">
        <v>358</v>
      </c>
      <c r="B201" s="8" t="s">
        <v>132</v>
      </c>
      <c r="C201" s="3">
        <v>1</v>
      </c>
      <c r="D201" s="4">
        <f t="shared" si="4"/>
        <v>89900</v>
      </c>
      <c r="E201" s="5" t="s">
        <v>8</v>
      </c>
      <c r="F201" s="9">
        <v>89900</v>
      </c>
    </row>
    <row r="202" spans="1:6" ht="14.4" x14ac:dyDescent="0.25">
      <c r="A202" s="15" t="s">
        <v>359</v>
      </c>
      <c r="B202" s="8" t="s">
        <v>133</v>
      </c>
      <c r="C202" s="3">
        <v>1</v>
      </c>
      <c r="D202" s="4">
        <f t="shared" si="4"/>
        <v>37999.279999999999</v>
      </c>
      <c r="E202" s="5" t="s">
        <v>8</v>
      </c>
      <c r="F202" s="9">
        <v>37999.279999999999</v>
      </c>
    </row>
    <row r="203" spans="1:6" ht="28.8" x14ac:dyDescent="0.25">
      <c r="A203" s="15" t="s">
        <v>360</v>
      </c>
      <c r="B203" s="8" t="s">
        <v>134</v>
      </c>
      <c r="C203" s="3">
        <v>1</v>
      </c>
      <c r="D203" s="4">
        <f t="shared" si="4"/>
        <v>89900</v>
      </c>
      <c r="E203" s="5" t="s">
        <v>8</v>
      </c>
      <c r="F203" s="9">
        <v>89900</v>
      </c>
    </row>
    <row r="204" spans="1:6" ht="14.4" x14ac:dyDescent="0.25">
      <c r="A204" s="15" t="s">
        <v>361</v>
      </c>
      <c r="B204" s="8" t="s">
        <v>135</v>
      </c>
      <c r="C204" s="3">
        <v>1</v>
      </c>
      <c r="D204" s="4">
        <f t="shared" si="4"/>
        <v>59740</v>
      </c>
      <c r="E204" s="5" t="s">
        <v>8</v>
      </c>
      <c r="F204" s="9">
        <v>59740</v>
      </c>
    </row>
    <row r="205" spans="1:6" ht="14.4" x14ac:dyDescent="0.25">
      <c r="A205" s="15" t="s">
        <v>362</v>
      </c>
      <c r="B205" s="8" t="s">
        <v>136</v>
      </c>
      <c r="C205" s="3">
        <v>1</v>
      </c>
      <c r="D205" s="4">
        <f t="shared" si="4"/>
        <v>14999.96</v>
      </c>
      <c r="E205" s="5" t="s">
        <v>8</v>
      </c>
      <c r="F205" s="9">
        <v>14999.96</v>
      </c>
    </row>
    <row r="206" spans="1:6" ht="14.4" x14ac:dyDescent="0.25">
      <c r="A206" s="15" t="s">
        <v>363</v>
      </c>
      <c r="B206" s="8" t="s">
        <v>137</v>
      </c>
      <c r="C206" s="3">
        <v>1</v>
      </c>
      <c r="D206" s="4">
        <f t="shared" si="4"/>
        <v>41373.72</v>
      </c>
      <c r="E206" s="5" t="s">
        <v>8</v>
      </c>
      <c r="F206" s="9">
        <v>41373.72</v>
      </c>
    </row>
    <row r="207" spans="1:6" ht="14.4" x14ac:dyDescent="0.25">
      <c r="A207" s="15" t="s">
        <v>364</v>
      </c>
      <c r="B207" s="8" t="s">
        <v>137</v>
      </c>
      <c r="C207" s="3">
        <v>1</v>
      </c>
      <c r="D207" s="4">
        <f t="shared" si="4"/>
        <v>41373.72</v>
      </c>
      <c r="E207" s="5" t="s">
        <v>8</v>
      </c>
      <c r="F207" s="9">
        <v>41373.72</v>
      </c>
    </row>
    <row r="208" spans="1:6" ht="14.4" x14ac:dyDescent="0.25">
      <c r="A208" s="15" t="s">
        <v>365</v>
      </c>
      <c r="B208" s="8" t="s">
        <v>138</v>
      </c>
      <c r="C208" s="3">
        <v>1</v>
      </c>
      <c r="D208" s="4">
        <f t="shared" si="4"/>
        <v>589999.19999999995</v>
      </c>
      <c r="E208" s="5" t="s">
        <v>8</v>
      </c>
      <c r="F208" s="9">
        <v>589999.19999999995</v>
      </c>
    </row>
    <row r="209" spans="1:6" ht="14.4" x14ac:dyDescent="0.25">
      <c r="A209" s="15" t="s">
        <v>366</v>
      </c>
      <c r="B209" s="8" t="s">
        <v>139</v>
      </c>
      <c r="C209" s="3">
        <v>1</v>
      </c>
      <c r="D209" s="4">
        <f t="shared" si="4"/>
        <v>62114.46</v>
      </c>
      <c r="E209" s="5" t="s">
        <v>8</v>
      </c>
      <c r="F209" s="9">
        <v>62114.46</v>
      </c>
    </row>
    <row r="210" spans="1:6" ht="14.4" x14ac:dyDescent="0.25">
      <c r="A210" s="15" t="s">
        <v>367</v>
      </c>
      <c r="B210" s="8" t="s">
        <v>140</v>
      </c>
      <c r="C210" s="3">
        <v>1</v>
      </c>
      <c r="D210" s="4">
        <f t="shared" si="4"/>
        <v>32449.84</v>
      </c>
      <c r="E210" s="5" t="s">
        <v>8</v>
      </c>
      <c r="F210" s="9">
        <v>32449.84</v>
      </c>
    </row>
    <row r="211" spans="1:6" ht="14.4" customHeight="1" x14ac:dyDescent="0.25">
      <c r="A211" s="15" t="s">
        <v>368</v>
      </c>
      <c r="B211" s="8" t="s">
        <v>141</v>
      </c>
      <c r="C211" s="3">
        <v>1</v>
      </c>
      <c r="D211" s="4">
        <f t="shared" si="4"/>
        <v>8932</v>
      </c>
      <c r="E211" s="5" t="s">
        <v>8</v>
      </c>
      <c r="F211" s="9">
        <v>8932</v>
      </c>
    </row>
    <row r="212" spans="1:6" ht="14.4" x14ac:dyDescent="0.25">
      <c r="A212" s="15" t="s">
        <v>369</v>
      </c>
      <c r="B212" s="8" t="s">
        <v>142</v>
      </c>
      <c r="C212" s="3">
        <v>1</v>
      </c>
      <c r="D212" s="4">
        <f t="shared" si="4"/>
        <v>16356</v>
      </c>
      <c r="E212" s="5" t="s">
        <v>8</v>
      </c>
      <c r="F212" s="9">
        <v>16356</v>
      </c>
    </row>
    <row r="213" spans="1:6" ht="14.4" x14ac:dyDescent="0.25">
      <c r="A213" s="15" t="s">
        <v>370</v>
      </c>
      <c r="B213" s="8" t="s">
        <v>143</v>
      </c>
      <c r="C213" s="3">
        <v>1</v>
      </c>
      <c r="D213" s="4">
        <f t="shared" si="4"/>
        <v>8592.2800000000007</v>
      </c>
      <c r="E213" s="5" t="s">
        <v>8</v>
      </c>
      <c r="F213" s="9">
        <v>8592.2800000000007</v>
      </c>
    </row>
    <row r="214" spans="1:6" ht="14.4" x14ac:dyDescent="0.25">
      <c r="A214" s="15" t="s">
        <v>371</v>
      </c>
      <c r="B214" s="8" t="s">
        <v>143</v>
      </c>
      <c r="C214" s="3">
        <v>1</v>
      </c>
      <c r="D214" s="4">
        <f t="shared" si="4"/>
        <v>8592.2800000000007</v>
      </c>
      <c r="E214" s="5" t="s">
        <v>8</v>
      </c>
      <c r="F214" s="9">
        <v>8592.2800000000007</v>
      </c>
    </row>
    <row r="215" spans="1:6" ht="17.399999999999999" customHeight="1" x14ac:dyDescent="0.25">
      <c r="A215" s="15" t="s">
        <v>144</v>
      </c>
      <c r="B215" s="8" t="s">
        <v>145</v>
      </c>
      <c r="C215" s="3">
        <v>1</v>
      </c>
      <c r="D215" s="4">
        <f t="shared" si="4"/>
        <v>2938.66</v>
      </c>
      <c r="E215" s="5" t="s">
        <v>8</v>
      </c>
      <c r="F215" s="9">
        <v>2938.66</v>
      </c>
    </row>
    <row r="216" spans="1:6" ht="14.4" customHeight="1" x14ac:dyDescent="0.25">
      <c r="A216" s="15" t="s">
        <v>146</v>
      </c>
      <c r="B216" s="8" t="s">
        <v>147</v>
      </c>
      <c r="C216" s="3">
        <v>1</v>
      </c>
      <c r="D216" s="4">
        <f t="shared" si="4"/>
        <v>2938.66</v>
      </c>
      <c r="E216" s="5" t="s">
        <v>8</v>
      </c>
      <c r="F216" s="9">
        <v>2938.66</v>
      </c>
    </row>
    <row r="217" spans="1:6" ht="14.4" customHeight="1" x14ac:dyDescent="0.25">
      <c r="A217" s="15" t="s">
        <v>148</v>
      </c>
      <c r="B217" s="8" t="s">
        <v>149</v>
      </c>
      <c r="C217" s="3">
        <v>1</v>
      </c>
      <c r="D217" s="4">
        <f t="shared" si="4"/>
        <v>4462.59</v>
      </c>
      <c r="E217" s="5" t="s">
        <v>8</v>
      </c>
      <c r="F217" s="9">
        <v>4462.59</v>
      </c>
    </row>
    <row r="218" spans="1:6" ht="14.4" customHeight="1" x14ac:dyDescent="0.25">
      <c r="A218" s="15" t="s">
        <v>150</v>
      </c>
      <c r="B218" s="8" t="s">
        <v>151</v>
      </c>
      <c r="C218" s="3">
        <v>1</v>
      </c>
      <c r="D218" s="4">
        <f t="shared" si="4"/>
        <v>4462.59</v>
      </c>
      <c r="E218" s="5" t="s">
        <v>8</v>
      </c>
      <c r="F218" s="9">
        <v>4462.59</v>
      </c>
    </row>
    <row r="219" spans="1:6" ht="14.4" x14ac:dyDescent="0.25">
      <c r="A219" s="15" t="s">
        <v>152</v>
      </c>
      <c r="B219" s="8" t="s">
        <v>153</v>
      </c>
      <c r="C219" s="3">
        <v>1</v>
      </c>
      <c r="D219" s="4">
        <f t="shared" si="4"/>
        <v>3466.65</v>
      </c>
      <c r="E219" s="5" t="s">
        <v>8</v>
      </c>
      <c r="F219" s="9">
        <v>3466.65</v>
      </c>
    </row>
    <row r="220" spans="1:6" ht="14.4" x14ac:dyDescent="0.25">
      <c r="A220" s="15" t="s">
        <v>154</v>
      </c>
      <c r="B220" s="8" t="s">
        <v>153</v>
      </c>
      <c r="C220" s="3">
        <v>1</v>
      </c>
      <c r="D220" s="4">
        <f t="shared" si="4"/>
        <v>3466.65</v>
      </c>
      <c r="E220" s="5" t="s">
        <v>8</v>
      </c>
      <c r="F220" s="9">
        <v>3466.65</v>
      </c>
    </row>
    <row r="221" spans="1:6" ht="14.4" x14ac:dyDescent="0.25">
      <c r="A221" s="15" t="s">
        <v>155</v>
      </c>
      <c r="B221" s="8" t="s">
        <v>156</v>
      </c>
      <c r="C221" s="3">
        <v>1</v>
      </c>
      <c r="D221" s="4">
        <f t="shared" si="4"/>
        <v>3944</v>
      </c>
      <c r="E221" s="5" t="s">
        <v>8</v>
      </c>
      <c r="F221" s="9">
        <v>3944</v>
      </c>
    </row>
    <row r="222" spans="1:6" ht="14.4" x14ac:dyDescent="0.25">
      <c r="A222" s="15" t="s">
        <v>157</v>
      </c>
      <c r="B222" s="8" t="s">
        <v>156</v>
      </c>
      <c r="C222" s="3">
        <v>1</v>
      </c>
      <c r="D222" s="4">
        <f t="shared" si="4"/>
        <v>3944</v>
      </c>
      <c r="E222" s="5" t="s">
        <v>8</v>
      </c>
      <c r="F222" s="9">
        <v>3944</v>
      </c>
    </row>
    <row r="223" spans="1:6" ht="14.4" customHeight="1" x14ac:dyDescent="0.25">
      <c r="A223" s="15" t="s">
        <v>158</v>
      </c>
      <c r="B223" s="8" t="s">
        <v>159</v>
      </c>
      <c r="C223" s="3">
        <v>1</v>
      </c>
      <c r="D223" s="4">
        <f t="shared" si="4"/>
        <v>5194.79</v>
      </c>
      <c r="E223" s="5" t="s">
        <v>8</v>
      </c>
      <c r="F223" s="9">
        <v>5194.79</v>
      </c>
    </row>
    <row r="224" spans="1:6" ht="14.4" customHeight="1" x14ac:dyDescent="0.25">
      <c r="A224" s="15" t="s">
        <v>160</v>
      </c>
      <c r="B224" s="8" t="s">
        <v>159</v>
      </c>
      <c r="C224" s="3">
        <v>1</v>
      </c>
      <c r="D224" s="4">
        <f t="shared" si="4"/>
        <v>5194.79</v>
      </c>
      <c r="E224" s="5" t="s">
        <v>8</v>
      </c>
      <c r="F224" s="9">
        <v>5194.79</v>
      </c>
    </row>
    <row r="225" spans="1:6" ht="14.4" customHeight="1" x14ac:dyDescent="0.25">
      <c r="A225" s="15" t="s">
        <v>161</v>
      </c>
      <c r="B225" s="8" t="s">
        <v>159</v>
      </c>
      <c r="C225" s="3">
        <v>1</v>
      </c>
      <c r="D225" s="4">
        <f t="shared" si="4"/>
        <v>5194.79</v>
      </c>
      <c r="E225" s="5" t="s">
        <v>8</v>
      </c>
      <c r="F225" s="9">
        <v>5194.79</v>
      </c>
    </row>
    <row r="226" spans="1:6" ht="14.4" x14ac:dyDescent="0.25">
      <c r="A226" s="15" t="s">
        <v>162</v>
      </c>
      <c r="B226" s="8" t="s">
        <v>163</v>
      </c>
      <c r="C226" s="3">
        <v>1</v>
      </c>
      <c r="D226" s="4">
        <f t="shared" ref="D226:D233" si="5">F226/C226</f>
        <v>2204</v>
      </c>
      <c r="E226" s="5" t="s">
        <v>8</v>
      </c>
      <c r="F226" s="9">
        <v>2204</v>
      </c>
    </row>
    <row r="227" spans="1:6" ht="14.4" x14ac:dyDescent="0.25">
      <c r="A227" s="15" t="s">
        <v>164</v>
      </c>
      <c r="B227" s="8" t="s">
        <v>163</v>
      </c>
      <c r="C227" s="3">
        <v>1</v>
      </c>
      <c r="D227" s="4">
        <f t="shared" si="5"/>
        <v>2204</v>
      </c>
      <c r="E227" s="5" t="s">
        <v>8</v>
      </c>
      <c r="F227" s="9">
        <v>2204</v>
      </c>
    </row>
    <row r="228" spans="1:6" ht="14.4" x14ac:dyDescent="0.25">
      <c r="A228" s="15" t="s">
        <v>165</v>
      </c>
      <c r="B228" s="8" t="s">
        <v>166</v>
      </c>
      <c r="C228" s="3">
        <v>1</v>
      </c>
      <c r="D228" s="4">
        <f t="shared" si="5"/>
        <v>5201.95</v>
      </c>
      <c r="E228" s="5" t="s">
        <v>8</v>
      </c>
      <c r="F228" s="9">
        <v>5201.95</v>
      </c>
    </row>
    <row r="229" spans="1:6" ht="14.4" x14ac:dyDescent="0.25">
      <c r="A229" s="15" t="s">
        <v>167</v>
      </c>
      <c r="B229" s="8" t="s">
        <v>166</v>
      </c>
      <c r="C229" s="3">
        <v>1</v>
      </c>
      <c r="D229" s="4">
        <f t="shared" si="5"/>
        <v>5201.95</v>
      </c>
      <c r="E229" s="5" t="s">
        <v>8</v>
      </c>
      <c r="F229" s="9">
        <v>5201.95</v>
      </c>
    </row>
    <row r="230" spans="1:6" ht="14.4" x14ac:dyDescent="0.25">
      <c r="A230" s="15" t="s">
        <v>168</v>
      </c>
      <c r="B230" s="8" t="s">
        <v>166</v>
      </c>
      <c r="C230" s="3">
        <v>1</v>
      </c>
      <c r="D230" s="4">
        <f t="shared" si="5"/>
        <v>5201.95</v>
      </c>
      <c r="E230" s="5" t="s">
        <v>8</v>
      </c>
      <c r="F230" s="9">
        <v>5201.95</v>
      </c>
    </row>
    <row r="231" spans="1:6" ht="14.4" x14ac:dyDescent="0.25">
      <c r="A231" s="20" t="s">
        <v>176</v>
      </c>
      <c r="B231" s="22" t="s">
        <v>374</v>
      </c>
      <c r="C231" s="3">
        <v>1</v>
      </c>
      <c r="D231" s="4">
        <f t="shared" si="5"/>
        <v>2513054.8199999998</v>
      </c>
      <c r="E231" s="5" t="s">
        <v>8</v>
      </c>
      <c r="F231" s="9">
        <v>2513054.8199999998</v>
      </c>
    </row>
    <row r="232" spans="1:6" ht="14.4" x14ac:dyDescent="0.25">
      <c r="A232" s="20" t="s">
        <v>372</v>
      </c>
      <c r="B232" s="22" t="s">
        <v>375</v>
      </c>
      <c r="C232" s="3">
        <v>1</v>
      </c>
      <c r="D232" s="4">
        <f t="shared" si="5"/>
        <v>29999.99</v>
      </c>
      <c r="E232" s="5" t="s">
        <v>8</v>
      </c>
      <c r="F232" s="9">
        <v>29999.99</v>
      </c>
    </row>
    <row r="233" spans="1:6" ht="14.4" x14ac:dyDescent="0.25">
      <c r="A233" s="15" t="s">
        <v>169</v>
      </c>
      <c r="B233" s="22" t="s">
        <v>375</v>
      </c>
      <c r="C233" s="3">
        <v>1</v>
      </c>
      <c r="D233" s="4">
        <f t="shared" si="5"/>
        <v>19996.080000000002</v>
      </c>
      <c r="E233" s="5" t="s">
        <v>8</v>
      </c>
      <c r="F233" s="9">
        <v>19996.080000000002</v>
      </c>
    </row>
    <row r="234" spans="1:6" ht="14.4" x14ac:dyDescent="0.25">
      <c r="A234" s="15" t="s">
        <v>380</v>
      </c>
      <c r="B234" s="22" t="s">
        <v>382</v>
      </c>
      <c r="C234" s="3">
        <v>1</v>
      </c>
      <c r="D234" s="4">
        <f>12326*1.16</f>
        <v>14298.16</v>
      </c>
      <c r="E234" s="5" t="s">
        <v>8</v>
      </c>
      <c r="F234" s="9">
        <f>+D234*1</f>
        <v>14298.16</v>
      </c>
    </row>
    <row r="235" spans="1:6" ht="14.4" x14ac:dyDescent="0.25">
      <c r="A235" s="15" t="s">
        <v>381</v>
      </c>
      <c r="B235" s="22" t="s">
        <v>383</v>
      </c>
      <c r="C235" s="3">
        <v>1</v>
      </c>
      <c r="D235" s="4">
        <f>13536.07*1.16</f>
        <v>15701.841199999999</v>
      </c>
      <c r="E235" s="5" t="s">
        <v>8</v>
      </c>
      <c r="F235" s="9">
        <f>+D235*C235</f>
        <v>15701.841199999999</v>
      </c>
    </row>
    <row r="236" spans="1:6" ht="28.8" x14ac:dyDescent="0.25">
      <c r="A236" s="20" t="s">
        <v>377</v>
      </c>
      <c r="B236" s="22" t="s">
        <v>385</v>
      </c>
      <c r="C236" s="3">
        <v>1</v>
      </c>
      <c r="D236" s="4">
        <v>1750000</v>
      </c>
      <c r="E236" s="5" t="s">
        <v>376</v>
      </c>
      <c r="F236" s="9">
        <f>+C236*D236</f>
        <v>1750000</v>
      </c>
    </row>
    <row r="237" spans="1:6" ht="28.8" x14ac:dyDescent="0.25">
      <c r="A237" s="20" t="s">
        <v>378</v>
      </c>
      <c r="B237" s="22" t="s">
        <v>386</v>
      </c>
      <c r="C237" s="3">
        <v>1</v>
      </c>
      <c r="D237" s="4">
        <v>1750000</v>
      </c>
      <c r="E237" s="5" t="s">
        <v>376</v>
      </c>
      <c r="F237" s="9">
        <f>+C237*D237</f>
        <v>1750000</v>
      </c>
    </row>
    <row r="238" spans="1:6" ht="28.8" x14ac:dyDescent="0.25">
      <c r="A238" s="20" t="s">
        <v>379</v>
      </c>
      <c r="B238" s="22" t="s">
        <v>384</v>
      </c>
      <c r="C238" s="3">
        <v>1</v>
      </c>
      <c r="D238" s="4">
        <v>2315871.91</v>
      </c>
      <c r="E238" s="5" t="s">
        <v>376</v>
      </c>
      <c r="F238" s="9">
        <f>+C238*D238</f>
        <v>2315871.91</v>
      </c>
    </row>
  </sheetData>
  <mergeCells count="7">
    <mergeCell ref="A6:C6"/>
    <mergeCell ref="D6:E6"/>
    <mergeCell ref="A1:F1"/>
    <mergeCell ref="A2:F2"/>
    <mergeCell ref="A3:F3"/>
    <mergeCell ref="A4:F4"/>
    <mergeCell ref="A5:F5"/>
  </mergeCells>
  <pageMargins left="0.70866141732283472" right="0.70866141732283472" top="0.55936073059360736" bottom="0.74803149606299213" header="0.31496062992125984" footer="0.31496062992125984"/>
  <pageSetup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Table 1</vt:lpstr>
      <vt:lpstr>'Table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</dc:creator>
  <cp:lastModifiedBy>UPTAPACHULA</cp:lastModifiedBy>
  <cp:lastPrinted>2023-08-08T18:48:56Z</cp:lastPrinted>
  <dcterms:created xsi:type="dcterms:W3CDTF">2023-08-08T17:19:40Z</dcterms:created>
  <dcterms:modified xsi:type="dcterms:W3CDTF">2024-02-14T04:20:36Z</dcterms:modified>
</cp:coreProperties>
</file>